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Анализ олимпиада 2022-23\окружной этап 2022-2023\"/>
    </mc:Choice>
  </mc:AlternateContent>
  <bookViews>
    <workbookView xWindow="0" yWindow="0" windowWidth="19200" windowHeight="11490"/>
  </bookViews>
  <sheets>
    <sheet name="общая статистика" sheetId="11" r:id="rId1"/>
  </sheets>
  <calcPr calcId="162913"/>
</workbook>
</file>

<file path=xl/calcChain.xml><?xml version="1.0" encoding="utf-8"?>
<calcChain xmlns="http://schemas.openxmlformats.org/spreadsheetml/2006/main">
  <c r="D38" i="11" l="1"/>
  <c r="E38" i="11" s="1"/>
  <c r="D11" i="11"/>
  <c r="D37" i="11"/>
  <c r="D22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2" i="11"/>
  <c r="E11" i="11"/>
  <c r="E10" i="11"/>
  <c r="E9" i="11"/>
  <c r="E8" i="11"/>
  <c r="E7" i="11"/>
  <c r="E6" i="11"/>
  <c r="E5" i="11"/>
  <c r="E13" i="11"/>
  <c r="I10" i="11" l="1"/>
  <c r="I9" i="11"/>
  <c r="I8" i="11"/>
  <c r="I7" i="11" l="1"/>
  <c r="I6" i="11"/>
  <c r="I36" i="11"/>
  <c r="I32" i="11"/>
  <c r="I31" i="11"/>
  <c r="I30" i="11"/>
  <c r="I29" i="11"/>
  <c r="I28" i="11"/>
  <c r="I27" i="11"/>
  <c r="I26" i="11"/>
  <c r="I25" i="11"/>
  <c r="I23" i="11"/>
  <c r="I15" i="11"/>
  <c r="I12" i="11"/>
  <c r="I5" i="11" l="1"/>
  <c r="I11" i="11" s="1"/>
  <c r="I37" i="11"/>
  <c r="H37" i="11"/>
  <c r="G37" i="11"/>
  <c r="F37" i="11"/>
  <c r="C37" i="11"/>
  <c r="E37" i="11" s="1"/>
  <c r="I22" i="11"/>
  <c r="H22" i="11"/>
  <c r="G22" i="11"/>
  <c r="F22" i="11"/>
  <c r="C22" i="11"/>
  <c r="H11" i="11"/>
  <c r="G11" i="11"/>
  <c r="F11" i="11"/>
  <c r="C11" i="11"/>
  <c r="F38" i="11" l="1"/>
  <c r="G38" i="11"/>
  <c r="H38" i="11"/>
  <c r="I38" i="11"/>
</calcChain>
</file>

<file path=xl/sharedStrings.xml><?xml version="1.0" encoding="utf-8"?>
<sst xmlns="http://schemas.openxmlformats.org/spreadsheetml/2006/main" count="44" uniqueCount="44">
  <si>
    <t>ГБОУ ООШ с.Аверьяновка</t>
  </si>
  <si>
    <t>ОО</t>
  </si>
  <si>
    <t>1 место</t>
  </si>
  <si>
    <t>2 место</t>
  </si>
  <si>
    <t>3 место</t>
  </si>
  <si>
    <t>всего</t>
  </si>
  <si>
    <t>ГБОУ гимназия "ОЦ "Гармония"</t>
  </si>
  <si>
    <t>ГБОУ ООШ №2</t>
  </si>
  <si>
    <t>ГБОУ ООШ №4</t>
  </si>
  <si>
    <t>ГБОУ СОШ №6</t>
  </si>
  <si>
    <t>ГБОУ СОШ №8</t>
  </si>
  <si>
    <t>ГБОУ СОШ №10 "ОЦ ЛИК"</t>
  </si>
  <si>
    <t>г.о.Отрадный</t>
  </si>
  <si>
    <t>ГБОУ СОШ с.Богатое</t>
  </si>
  <si>
    <t>ГБОУ СОШ с.Беловка</t>
  </si>
  <si>
    <t>ГБОУ СОШ с.Виловатое</t>
  </si>
  <si>
    <t>ГБОУ СОШ "О.ц."с.Печинено</t>
  </si>
  <si>
    <t>ГБОУ СОШ "ОЦ" с.Съезжее</t>
  </si>
  <si>
    <t>ГБОУ ООШ с.Андреевка</t>
  </si>
  <si>
    <t>ГБОУ ООШ с.Ивановка</t>
  </si>
  <si>
    <t>ГБОУ ООШ с.Максимовка</t>
  </si>
  <si>
    <t>ГБОУ ООШ с.Тростянка</t>
  </si>
  <si>
    <t>ГБОУСОШ №1"ОЦ"с.Кинель-Черкассы</t>
  </si>
  <si>
    <t>ГБОУСОШ№2 "ОЦ"с.Кинель-Черкассы</t>
  </si>
  <si>
    <t>ГОУСОШ № 3 "ОЦ" с.Кинель-Черкассы</t>
  </si>
  <si>
    <t>ГБОУ СОШ "ОЦ" с.Кротовка</t>
  </si>
  <si>
    <t>ГБОУ СОШ "ОЦ" с.Тимашево</t>
  </si>
  <si>
    <t>ГБОУ СОШ "ОЦ" с.Александровка</t>
  </si>
  <si>
    <t>ГБОУ СОШ с.Березняки</t>
  </si>
  <si>
    <t>ГБОУ СОШ с.Кабановка</t>
  </si>
  <si>
    <t>ГБОУ ООШ пос.Подгорный</t>
  </si>
  <si>
    <t>ГБОУ ООШ с.Муханово</t>
  </si>
  <si>
    <t>ГБОУ ООШ с.Красная Горка</t>
  </si>
  <si>
    <t>ГОУ ООШ с.Семеновка</t>
  </si>
  <si>
    <t>ГБОУООШ с.Вольная Солянка</t>
  </si>
  <si>
    <t>ГБОУ ООШ с.Черновка</t>
  </si>
  <si>
    <t>м.р.Кинель-Черкасский</t>
  </si>
  <si>
    <t>№п/п</t>
  </si>
  <si>
    <t>Всего учащихся 7-11 классов, принимающих участие в школьном этапе ВсОШ</t>
  </si>
  <si>
    <t>Количество  уникальных участников окружного этапа ВОсШ</t>
  </si>
  <si>
    <t>Количество уникальных  участников окружного этапа ВсОШ 2022/23 уч. г.  по Отрадненскому образовательному округу</t>
  </si>
  <si>
    <t>%   уникальных участников окружного этапа ВсОШ от общего числа уникальных участников школьного этапа 7-11 классов</t>
  </si>
  <si>
    <t>м. р. Богатовский</t>
  </si>
  <si>
    <t>ИТОГО по Отрадненскому 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</si>
</sst>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0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0" fillId="4" borderId="1" xfId="0" applyFont="1" applyFill="1" applyBorder="1" applyAlignment="1"/>
    <xf numFmtId="0" fontId="2" fillId="4" borderId="1" xfId="0" applyFont="1" applyFill="1" applyBorder="1"/>
    <xf numFmtId="164" fontId="2" fillId="4" borderId="1" xfId="0" applyNumberFormat="1" applyFont="1" applyFill="1" applyBorder="1"/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tabSelected="1" view="pageBreakPreview" zoomScale="90" zoomScaleNormal="100" zoomScaleSheetLayoutView="90" workbookViewId="0">
      <selection activeCell="E35" sqref="E35:E37"/>
    </sheetView>
  </sheetViews>
  <sheetFormatPr defaultColWidth="22" defaultRowHeight="12.75" x14ac:dyDescent="0.2"/>
  <cols>
    <col min="1" max="1" width="9.28515625" style="7" customWidth="1"/>
    <col min="2" max="2" width="37.28515625" style="7" customWidth="1"/>
    <col min="3" max="3" width="11.85546875" style="7" customWidth="1"/>
    <col min="4" max="5" width="14.28515625" style="7" customWidth="1"/>
    <col min="6" max="6" width="9.7109375" style="7" customWidth="1"/>
    <col min="7" max="7" width="12.140625" style="7" customWidth="1"/>
    <col min="8" max="8" width="14.5703125" style="7" customWidth="1"/>
    <col min="9" max="9" width="12.28515625" style="7" customWidth="1"/>
    <col min="10" max="16384" width="22" style="7"/>
  </cols>
  <sheetData>
    <row r="3" spans="1:9" ht="95.25" customHeight="1" x14ac:dyDescent="0.2">
      <c r="B3" s="21" t="s">
        <v>40</v>
      </c>
      <c r="C3" s="21"/>
      <c r="D3" s="21"/>
      <c r="E3" s="21"/>
      <c r="F3" s="21"/>
      <c r="G3" s="21"/>
      <c r="H3" s="21"/>
      <c r="I3" s="21"/>
    </row>
    <row r="4" spans="1:9" ht="207" customHeight="1" x14ac:dyDescent="0.2">
      <c r="A4" s="8" t="s">
        <v>37</v>
      </c>
      <c r="B4" s="5" t="s">
        <v>1</v>
      </c>
      <c r="C4" s="6" t="s">
        <v>39</v>
      </c>
      <c r="D4" s="6" t="s">
        <v>38</v>
      </c>
      <c r="E4" s="6" t="s">
        <v>41</v>
      </c>
      <c r="F4" s="5" t="s">
        <v>2</v>
      </c>
      <c r="G4" s="5" t="s">
        <v>3</v>
      </c>
      <c r="H4" s="5" t="s">
        <v>4</v>
      </c>
      <c r="I4" s="5" t="s">
        <v>5</v>
      </c>
    </row>
    <row r="5" spans="1:9" ht="15" x14ac:dyDescent="0.25">
      <c r="A5" s="9">
        <v>1</v>
      </c>
      <c r="B5" s="10" t="s">
        <v>6</v>
      </c>
      <c r="C5" s="2">
        <v>98</v>
      </c>
      <c r="D5" s="3">
        <v>246</v>
      </c>
      <c r="E5" s="19">
        <f t="shared" ref="E5:E11" si="0">C5*100/D5</f>
        <v>39.837398373983739</v>
      </c>
      <c r="F5" s="1">
        <v>1</v>
      </c>
      <c r="G5" s="1">
        <v>7</v>
      </c>
      <c r="H5" s="1">
        <v>24</v>
      </c>
      <c r="I5" s="1">
        <f t="shared" ref="I5:I10" si="1">SUM(F5:H5)</f>
        <v>32</v>
      </c>
    </row>
    <row r="6" spans="1:9" ht="15" x14ac:dyDescent="0.25">
      <c r="A6" s="9">
        <v>2</v>
      </c>
      <c r="B6" s="10" t="s">
        <v>7</v>
      </c>
      <c r="C6" s="2">
        <v>31</v>
      </c>
      <c r="D6" s="3">
        <v>189</v>
      </c>
      <c r="E6" s="4">
        <f t="shared" si="0"/>
        <v>16.402116402116402</v>
      </c>
      <c r="F6" s="1">
        <v>2</v>
      </c>
      <c r="G6" s="1">
        <v>4</v>
      </c>
      <c r="H6" s="1">
        <v>7</v>
      </c>
      <c r="I6" s="1">
        <f t="shared" si="1"/>
        <v>13</v>
      </c>
    </row>
    <row r="7" spans="1:9" ht="15" x14ac:dyDescent="0.25">
      <c r="A7" s="9">
        <v>3</v>
      </c>
      <c r="B7" s="10" t="s">
        <v>8</v>
      </c>
      <c r="C7" s="2">
        <v>38</v>
      </c>
      <c r="D7" s="3">
        <v>163</v>
      </c>
      <c r="E7" s="19">
        <f t="shared" si="0"/>
        <v>23.312883435582823</v>
      </c>
      <c r="F7" s="1">
        <v>4</v>
      </c>
      <c r="G7" s="1">
        <v>3</v>
      </c>
      <c r="H7" s="1">
        <v>5</v>
      </c>
      <c r="I7" s="1">
        <f t="shared" si="1"/>
        <v>12</v>
      </c>
    </row>
    <row r="8" spans="1:9" ht="15" x14ac:dyDescent="0.25">
      <c r="A8" s="9">
        <v>4</v>
      </c>
      <c r="B8" s="10" t="s">
        <v>9</v>
      </c>
      <c r="C8" s="2">
        <v>112</v>
      </c>
      <c r="D8" s="3">
        <v>270</v>
      </c>
      <c r="E8" s="19">
        <f t="shared" si="0"/>
        <v>41.481481481481481</v>
      </c>
      <c r="F8" s="1">
        <v>6</v>
      </c>
      <c r="G8" s="1">
        <v>13</v>
      </c>
      <c r="H8" s="1">
        <v>28</v>
      </c>
      <c r="I8" s="1">
        <f t="shared" si="1"/>
        <v>47</v>
      </c>
    </row>
    <row r="9" spans="1:9" ht="15" x14ac:dyDescent="0.25">
      <c r="A9" s="9">
        <v>5</v>
      </c>
      <c r="B9" s="10" t="s">
        <v>10</v>
      </c>
      <c r="C9" s="2">
        <v>198</v>
      </c>
      <c r="D9" s="3">
        <v>609</v>
      </c>
      <c r="E9" s="19">
        <f t="shared" si="0"/>
        <v>32.512315270935957</v>
      </c>
      <c r="F9" s="1">
        <v>9</v>
      </c>
      <c r="G9" s="1">
        <v>18</v>
      </c>
      <c r="H9" s="1">
        <v>40</v>
      </c>
      <c r="I9" s="1">
        <f t="shared" si="1"/>
        <v>67</v>
      </c>
    </row>
    <row r="10" spans="1:9" ht="15" x14ac:dyDescent="0.25">
      <c r="A10" s="9">
        <v>6</v>
      </c>
      <c r="B10" s="10" t="s">
        <v>11</v>
      </c>
      <c r="C10" s="2">
        <v>85</v>
      </c>
      <c r="D10" s="3">
        <v>276</v>
      </c>
      <c r="E10" s="19">
        <f t="shared" si="0"/>
        <v>30.797101449275363</v>
      </c>
      <c r="F10" s="1">
        <v>4</v>
      </c>
      <c r="G10" s="1">
        <v>13</v>
      </c>
      <c r="H10" s="1">
        <v>11</v>
      </c>
      <c r="I10" s="1">
        <f t="shared" si="1"/>
        <v>28</v>
      </c>
    </row>
    <row r="11" spans="1:9" ht="33.75" customHeight="1" x14ac:dyDescent="0.25">
      <c r="A11" s="11"/>
      <c r="B11" s="12" t="s">
        <v>12</v>
      </c>
      <c r="C11" s="13">
        <f>SUM(C5:C10)</f>
        <v>562</v>
      </c>
      <c r="D11" s="14">
        <f>SUM(D5:D10)</f>
        <v>1753</v>
      </c>
      <c r="E11" s="19">
        <f t="shared" si="0"/>
        <v>32.059326868225895</v>
      </c>
      <c r="F11" s="15">
        <f>SUM(F5:F10)</f>
        <v>26</v>
      </c>
      <c r="G11" s="15">
        <f>SUM(G5:G10)</f>
        <v>58</v>
      </c>
      <c r="H11" s="15">
        <f>SUM(H5:H10)</f>
        <v>115</v>
      </c>
      <c r="I11" s="15">
        <f>SUM(I5:I10)</f>
        <v>199</v>
      </c>
    </row>
    <row r="12" spans="1:9" ht="15" x14ac:dyDescent="0.25">
      <c r="A12" s="9">
        <v>7</v>
      </c>
      <c r="B12" s="10" t="s">
        <v>13</v>
      </c>
      <c r="C12" s="2">
        <v>29</v>
      </c>
      <c r="D12" s="3">
        <v>273</v>
      </c>
      <c r="E12" s="20">
        <f>C12*100/D12</f>
        <v>10.622710622710622</v>
      </c>
      <c r="F12" s="1">
        <v>0</v>
      </c>
      <c r="G12" s="1">
        <v>2</v>
      </c>
      <c r="H12" s="1">
        <v>3</v>
      </c>
      <c r="I12" s="1">
        <f>SUM(F12:H12)</f>
        <v>5</v>
      </c>
    </row>
    <row r="13" spans="1:9" ht="15" x14ac:dyDescent="0.25">
      <c r="A13" s="9">
        <v>8</v>
      </c>
      <c r="B13" s="10" t="s">
        <v>14</v>
      </c>
      <c r="C13" s="1">
        <v>8</v>
      </c>
      <c r="D13" s="3">
        <v>32</v>
      </c>
      <c r="E13" s="19">
        <f>C13*100/D13</f>
        <v>25</v>
      </c>
      <c r="F13" s="1">
        <v>0</v>
      </c>
      <c r="G13" s="1">
        <v>0</v>
      </c>
      <c r="H13" s="1">
        <v>0</v>
      </c>
      <c r="I13" s="1">
        <v>0</v>
      </c>
    </row>
    <row r="14" spans="1:9" ht="15" x14ac:dyDescent="0.25">
      <c r="A14" s="9">
        <v>9</v>
      </c>
      <c r="B14" s="10" t="s">
        <v>15</v>
      </c>
      <c r="C14" s="1">
        <v>7</v>
      </c>
      <c r="D14" s="3">
        <v>41</v>
      </c>
      <c r="E14" s="4">
        <f t="shared" ref="E14:E38" si="2">C14*100/D14</f>
        <v>17.073170731707318</v>
      </c>
      <c r="F14" s="1">
        <v>0</v>
      </c>
      <c r="G14" s="1">
        <v>0</v>
      </c>
      <c r="H14" s="1">
        <v>0</v>
      </c>
      <c r="I14" s="1">
        <v>0</v>
      </c>
    </row>
    <row r="15" spans="1:9" ht="15" x14ac:dyDescent="0.25">
      <c r="A15" s="9">
        <v>10</v>
      </c>
      <c r="B15" s="10" t="s">
        <v>16</v>
      </c>
      <c r="C15" s="1">
        <v>7</v>
      </c>
      <c r="D15" s="3">
        <v>34</v>
      </c>
      <c r="E15" s="4">
        <f t="shared" si="2"/>
        <v>20.588235294117649</v>
      </c>
      <c r="F15" s="1">
        <v>1</v>
      </c>
      <c r="G15" s="1">
        <v>2</v>
      </c>
      <c r="H15" s="1">
        <v>0</v>
      </c>
      <c r="I15" s="1">
        <f>SUM(F15:H15)</f>
        <v>3</v>
      </c>
    </row>
    <row r="16" spans="1:9" ht="15" x14ac:dyDescent="0.25">
      <c r="A16" s="9">
        <v>11</v>
      </c>
      <c r="B16" s="10" t="s">
        <v>17</v>
      </c>
      <c r="C16" s="1">
        <v>2</v>
      </c>
      <c r="D16" s="3">
        <v>23</v>
      </c>
      <c r="E16" s="20">
        <f t="shared" si="2"/>
        <v>8.695652173913043</v>
      </c>
      <c r="F16" s="1">
        <v>0</v>
      </c>
      <c r="G16" s="1">
        <v>0</v>
      </c>
      <c r="H16" s="1">
        <v>0</v>
      </c>
      <c r="I16" s="1">
        <v>0</v>
      </c>
    </row>
    <row r="17" spans="1:9" ht="15" x14ac:dyDescent="0.25">
      <c r="A17" s="9">
        <v>12</v>
      </c>
      <c r="B17" s="10" t="s">
        <v>0</v>
      </c>
      <c r="C17" s="1">
        <v>5</v>
      </c>
      <c r="D17" s="3">
        <v>14</v>
      </c>
      <c r="E17" s="19">
        <f t="shared" si="2"/>
        <v>35.714285714285715</v>
      </c>
      <c r="F17" s="1">
        <v>0</v>
      </c>
      <c r="G17" s="1">
        <v>0</v>
      </c>
      <c r="H17" s="1">
        <v>0</v>
      </c>
      <c r="I17" s="1">
        <v>0</v>
      </c>
    </row>
    <row r="18" spans="1:9" ht="15" x14ac:dyDescent="0.25">
      <c r="A18" s="9">
        <v>13</v>
      </c>
      <c r="B18" s="10" t="s">
        <v>18</v>
      </c>
      <c r="C18" s="1">
        <v>1</v>
      </c>
      <c r="D18" s="3">
        <v>20</v>
      </c>
      <c r="E18" s="20">
        <f t="shared" si="2"/>
        <v>5</v>
      </c>
      <c r="F18" s="1">
        <v>0</v>
      </c>
      <c r="G18" s="1">
        <v>0</v>
      </c>
      <c r="H18" s="1">
        <v>1</v>
      </c>
      <c r="I18" s="1">
        <v>1</v>
      </c>
    </row>
    <row r="19" spans="1:9" ht="15" x14ac:dyDescent="0.25">
      <c r="A19" s="9">
        <v>14</v>
      </c>
      <c r="B19" s="10" t="s">
        <v>19</v>
      </c>
      <c r="C19" s="1">
        <v>0</v>
      </c>
      <c r="D19" s="3">
        <v>19</v>
      </c>
      <c r="E19" s="20">
        <f t="shared" si="2"/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5" x14ac:dyDescent="0.25">
      <c r="A20" s="9">
        <v>15</v>
      </c>
      <c r="B20" s="10" t="s">
        <v>20</v>
      </c>
      <c r="C20" s="1">
        <v>7</v>
      </c>
      <c r="D20" s="3">
        <v>21</v>
      </c>
      <c r="E20" s="19">
        <f t="shared" si="2"/>
        <v>33.333333333333336</v>
      </c>
      <c r="F20" s="1">
        <v>0</v>
      </c>
      <c r="G20" s="1">
        <v>0</v>
      </c>
      <c r="H20" s="1">
        <v>0</v>
      </c>
      <c r="I20" s="1">
        <v>0</v>
      </c>
    </row>
    <row r="21" spans="1:9" ht="15" x14ac:dyDescent="0.25">
      <c r="A21" s="9">
        <v>16</v>
      </c>
      <c r="B21" s="10" t="s">
        <v>21</v>
      </c>
      <c r="C21" s="1">
        <v>6</v>
      </c>
      <c r="D21" s="3">
        <v>8</v>
      </c>
      <c r="E21" s="19">
        <f t="shared" si="2"/>
        <v>75</v>
      </c>
      <c r="F21" s="1">
        <v>0</v>
      </c>
      <c r="G21" s="1">
        <v>0</v>
      </c>
      <c r="H21" s="1">
        <v>0</v>
      </c>
      <c r="I21" s="1">
        <v>0</v>
      </c>
    </row>
    <row r="22" spans="1:9" ht="33.75" customHeight="1" x14ac:dyDescent="0.25">
      <c r="A22" s="11"/>
      <c r="B22" s="12" t="s">
        <v>42</v>
      </c>
      <c r="C22" s="15">
        <f>SUM(C12:C21)</f>
        <v>72</v>
      </c>
      <c r="D22" s="14">
        <f>SUM(D12:D21)</f>
        <v>485</v>
      </c>
      <c r="E22" s="4">
        <f t="shared" si="2"/>
        <v>14.845360824742269</v>
      </c>
      <c r="F22" s="15">
        <f>SUM(F12:F21)</f>
        <v>1</v>
      </c>
      <c r="G22" s="15">
        <f>SUM(G12:G21)</f>
        <v>4</v>
      </c>
      <c r="H22" s="15">
        <f>SUM(H12:H21)</f>
        <v>4</v>
      </c>
      <c r="I22" s="15">
        <f>SUM(I12:I21)</f>
        <v>9</v>
      </c>
    </row>
    <row r="23" spans="1:9" ht="29.25" x14ac:dyDescent="0.25">
      <c r="A23" s="9">
        <v>17</v>
      </c>
      <c r="B23" s="10" t="s">
        <v>27</v>
      </c>
      <c r="C23" s="1">
        <v>4</v>
      </c>
      <c r="D23" s="3">
        <v>32</v>
      </c>
      <c r="E23" s="4">
        <f t="shared" si="2"/>
        <v>12.5</v>
      </c>
      <c r="F23" s="1">
        <v>0</v>
      </c>
      <c r="G23" s="1">
        <v>0</v>
      </c>
      <c r="H23" s="1">
        <v>2</v>
      </c>
      <c r="I23" s="1">
        <f>SUM(F23:H23)</f>
        <v>2</v>
      </c>
    </row>
    <row r="24" spans="1:9" ht="15" x14ac:dyDescent="0.25">
      <c r="A24" s="9">
        <v>18</v>
      </c>
      <c r="B24" s="10" t="s">
        <v>28</v>
      </c>
      <c r="C24" s="1">
        <v>13</v>
      </c>
      <c r="D24" s="3">
        <v>29</v>
      </c>
      <c r="E24" s="19">
        <f t="shared" si="2"/>
        <v>44.827586206896555</v>
      </c>
      <c r="F24" s="1">
        <v>0</v>
      </c>
      <c r="G24" s="1">
        <v>0</v>
      </c>
      <c r="H24" s="1">
        <v>1</v>
      </c>
      <c r="I24" s="1">
        <v>1</v>
      </c>
    </row>
    <row r="25" spans="1:9" ht="29.25" x14ac:dyDescent="0.25">
      <c r="A25" s="9">
        <v>19</v>
      </c>
      <c r="B25" s="10" t="s">
        <v>22</v>
      </c>
      <c r="C25" s="1">
        <v>109</v>
      </c>
      <c r="D25" s="3">
        <v>390</v>
      </c>
      <c r="E25" s="19">
        <f t="shared" si="2"/>
        <v>27.948717948717949</v>
      </c>
      <c r="F25" s="1">
        <v>7</v>
      </c>
      <c r="G25" s="1">
        <v>26</v>
      </c>
      <c r="H25" s="1">
        <v>32</v>
      </c>
      <c r="I25" s="1">
        <f t="shared" ref="I25:I32" si="3">SUM(F25:H25)</f>
        <v>65</v>
      </c>
    </row>
    <row r="26" spans="1:9" ht="29.25" x14ac:dyDescent="0.25">
      <c r="A26" s="9">
        <v>20</v>
      </c>
      <c r="B26" s="10" t="s">
        <v>23</v>
      </c>
      <c r="C26" s="1">
        <v>96</v>
      </c>
      <c r="D26" s="3">
        <v>289</v>
      </c>
      <c r="E26" s="19">
        <f t="shared" si="2"/>
        <v>33.217993079584772</v>
      </c>
      <c r="F26" s="1">
        <v>9</v>
      </c>
      <c r="G26" s="1">
        <v>13</v>
      </c>
      <c r="H26" s="1">
        <v>17</v>
      </c>
      <c r="I26" s="1">
        <f t="shared" si="3"/>
        <v>39</v>
      </c>
    </row>
    <row r="27" spans="1:9" ht="25.5" customHeight="1" x14ac:dyDescent="0.25">
      <c r="A27" s="9">
        <v>21</v>
      </c>
      <c r="B27" s="10" t="s">
        <v>24</v>
      </c>
      <c r="C27" s="1">
        <v>30</v>
      </c>
      <c r="D27" s="3">
        <v>88</v>
      </c>
      <c r="E27" s="19">
        <f t="shared" si="2"/>
        <v>34.090909090909093</v>
      </c>
      <c r="F27" s="1">
        <v>1</v>
      </c>
      <c r="G27" s="1">
        <v>5</v>
      </c>
      <c r="H27" s="1">
        <v>4</v>
      </c>
      <c r="I27" s="1">
        <f t="shared" si="3"/>
        <v>10</v>
      </c>
    </row>
    <row r="28" spans="1:9" ht="15" x14ac:dyDescent="0.25">
      <c r="A28" s="9">
        <v>22</v>
      </c>
      <c r="B28" s="10" t="s">
        <v>25</v>
      </c>
      <c r="C28" s="1">
        <v>75</v>
      </c>
      <c r="D28" s="3">
        <v>219</v>
      </c>
      <c r="E28" s="19">
        <f t="shared" si="2"/>
        <v>34.246575342465754</v>
      </c>
      <c r="F28" s="1">
        <v>1</v>
      </c>
      <c r="G28" s="1">
        <v>10</v>
      </c>
      <c r="H28" s="1">
        <v>18</v>
      </c>
      <c r="I28" s="1">
        <f t="shared" si="3"/>
        <v>29</v>
      </c>
    </row>
    <row r="29" spans="1:9" ht="15" x14ac:dyDescent="0.25">
      <c r="A29" s="9">
        <v>23</v>
      </c>
      <c r="B29" s="10" t="s">
        <v>26</v>
      </c>
      <c r="C29" s="1">
        <v>75</v>
      </c>
      <c r="D29" s="3">
        <v>293</v>
      </c>
      <c r="E29" s="19">
        <f t="shared" si="2"/>
        <v>25.597269624573379</v>
      </c>
      <c r="F29" s="1">
        <v>2</v>
      </c>
      <c r="G29" s="1">
        <v>2</v>
      </c>
      <c r="H29" s="1">
        <v>9</v>
      </c>
      <c r="I29" s="1">
        <f t="shared" si="3"/>
        <v>13</v>
      </c>
    </row>
    <row r="30" spans="1:9" ht="15" x14ac:dyDescent="0.25">
      <c r="A30" s="9">
        <v>24</v>
      </c>
      <c r="B30" s="10" t="s">
        <v>29</v>
      </c>
      <c r="C30" s="1">
        <v>10</v>
      </c>
      <c r="D30" s="3">
        <v>27</v>
      </c>
      <c r="E30" s="19">
        <f t="shared" si="2"/>
        <v>37.037037037037038</v>
      </c>
      <c r="F30" s="1">
        <v>0</v>
      </c>
      <c r="G30" s="1">
        <v>1</v>
      </c>
      <c r="H30" s="1">
        <v>0</v>
      </c>
      <c r="I30" s="1">
        <f t="shared" si="3"/>
        <v>1</v>
      </c>
    </row>
    <row r="31" spans="1:9" ht="15" x14ac:dyDescent="0.25">
      <c r="A31" s="9">
        <v>25</v>
      </c>
      <c r="B31" s="10" t="s">
        <v>30</v>
      </c>
      <c r="C31" s="1">
        <v>9</v>
      </c>
      <c r="D31" s="3">
        <v>63</v>
      </c>
      <c r="E31" s="4">
        <f t="shared" si="2"/>
        <v>14.285714285714286</v>
      </c>
      <c r="F31" s="1">
        <v>0</v>
      </c>
      <c r="G31" s="1">
        <v>2</v>
      </c>
      <c r="H31" s="1">
        <v>2</v>
      </c>
      <c r="I31" s="1">
        <f t="shared" si="3"/>
        <v>4</v>
      </c>
    </row>
    <row r="32" spans="1:9" ht="15" x14ac:dyDescent="0.25">
      <c r="A32" s="9">
        <v>26</v>
      </c>
      <c r="B32" s="10" t="s">
        <v>31</v>
      </c>
      <c r="C32" s="1">
        <v>11</v>
      </c>
      <c r="D32" s="3">
        <v>31</v>
      </c>
      <c r="E32" s="19">
        <f t="shared" si="2"/>
        <v>35.483870967741936</v>
      </c>
      <c r="F32" s="1">
        <v>0</v>
      </c>
      <c r="G32" s="1">
        <v>0</v>
      </c>
      <c r="H32" s="1">
        <v>0</v>
      </c>
      <c r="I32" s="1">
        <f t="shared" si="3"/>
        <v>0</v>
      </c>
    </row>
    <row r="33" spans="1:9" ht="15" x14ac:dyDescent="0.25">
      <c r="A33" s="9">
        <v>27</v>
      </c>
      <c r="B33" s="10" t="s">
        <v>32</v>
      </c>
      <c r="C33" s="1">
        <v>0</v>
      </c>
      <c r="D33" s="3">
        <v>1</v>
      </c>
      <c r="E33" s="20">
        <f t="shared" si="2"/>
        <v>0</v>
      </c>
      <c r="F33" s="1"/>
      <c r="G33" s="1"/>
      <c r="H33" s="1"/>
      <c r="I33" s="1"/>
    </row>
    <row r="34" spans="1:9" ht="15" x14ac:dyDescent="0.25">
      <c r="A34" s="9">
        <v>28</v>
      </c>
      <c r="B34" s="10" t="s">
        <v>33</v>
      </c>
      <c r="C34" s="1">
        <v>2</v>
      </c>
      <c r="D34" s="3">
        <v>15</v>
      </c>
      <c r="E34" s="4">
        <f t="shared" si="2"/>
        <v>13.333333333333334</v>
      </c>
      <c r="F34" s="1">
        <v>0</v>
      </c>
      <c r="G34" s="1">
        <v>0</v>
      </c>
      <c r="H34" s="1">
        <v>0</v>
      </c>
      <c r="I34" s="1">
        <v>0</v>
      </c>
    </row>
    <row r="35" spans="1:9" ht="15" x14ac:dyDescent="0.25">
      <c r="A35" s="9">
        <v>29</v>
      </c>
      <c r="B35" s="10" t="s">
        <v>34</v>
      </c>
      <c r="C35" s="1">
        <v>9</v>
      </c>
      <c r="D35" s="3">
        <v>16</v>
      </c>
      <c r="E35" s="19">
        <f t="shared" si="2"/>
        <v>56.25</v>
      </c>
      <c r="F35" s="1">
        <v>0</v>
      </c>
      <c r="G35" s="1">
        <v>0</v>
      </c>
      <c r="H35" s="1">
        <v>0</v>
      </c>
      <c r="I35" s="1">
        <v>0</v>
      </c>
    </row>
    <row r="36" spans="1:9" ht="15" x14ac:dyDescent="0.25">
      <c r="A36" s="9">
        <v>30</v>
      </c>
      <c r="B36" s="10" t="s">
        <v>35</v>
      </c>
      <c r="C36" s="1">
        <v>6</v>
      </c>
      <c r="D36" s="3">
        <v>25</v>
      </c>
      <c r="E36" s="19">
        <f t="shared" si="2"/>
        <v>24</v>
      </c>
      <c r="F36" s="1">
        <v>1</v>
      </c>
      <c r="G36" s="1">
        <v>0</v>
      </c>
      <c r="H36" s="1">
        <v>0</v>
      </c>
      <c r="I36" s="1">
        <f>SUM(F36:H36)</f>
        <v>1</v>
      </c>
    </row>
    <row r="37" spans="1:9" ht="42" customHeight="1" x14ac:dyDescent="0.25">
      <c r="A37" s="11"/>
      <c r="B37" s="12" t="s">
        <v>36</v>
      </c>
      <c r="C37" s="15">
        <f>SUM(C23:C36)</f>
        <v>449</v>
      </c>
      <c r="D37" s="14">
        <f>SUM(D23:D36)</f>
        <v>1518</v>
      </c>
      <c r="E37" s="19">
        <f t="shared" si="2"/>
        <v>29.578392621870883</v>
      </c>
      <c r="F37" s="15">
        <f>SUM(F23:F36)</f>
        <v>21</v>
      </c>
      <c r="G37" s="15">
        <f>SUM(G23:G36)</f>
        <v>59</v>
      </c>
      <c r="H37" s="15">
        <f>SUM(H23:H36)</f>
        <v>85</v>
      </c>
      <c r="I37" s="15">
        <f>SUM(I23:I36)</f>
        <v>165</v>
      </c>
    </row>
    <row r="38" spans="1:9" ht="33" customHeight="1" x14ac:dyDescent="0.25">
      <c r="A38" s="16"/>
      <c r="B38" s="17" t="s">
        <v>43</v>
      </c>
      <c r="C38" s="17">
        <v>1253</v>
      </c>
      <c r="D38" s="18">
        <f>D22+D11+D37</f>
        <v>3756</v>
      </c>
      <c r="E38" s="19">
        <f t="shared" si="2"/>
        <v>33.359957401490945</v>
      </c>
      <c r="F38" s="17">
        <f>F11+F22+F37</f>
        <v>48</v>
      </c>
      <c r="G38" s="17">
        <f>G11+G22+G37</f>
        <v>121</v>
      </c>
      <c r="H38" s="17">
        <f>H11+H22+H37</f>
        <v>204</v>
      </c>
      <c r="I38" s="17">
        <f>I11+I22+I37</f>
        <v>373</v>
      </c>
    </row>
  </sheetData>
  <mergeCells count="1">
    <mergeCell ref="B3:I3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статистика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2022-12-28T11:23:06Z</cp:lastPrinted>
  <dcterms:modified xsi:type="dcterms:W3CDTF">2022-12-28T11:36:39Z</dcterms:modified>
</cp:coreProperties>
</file>