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activeTab="2"/>
  </bookViews>
  <sheets>
    <sheet name="БИОЛОГИЯ 7 КЛАСС" sheetId="10" r:id="rId1"/>
    <sheet name="8 класс" sheetId="11" r:id="rId2"/>
    <sheet name="9 класс" sheetId="12" r:id="rId3"/>
    <sheet name="10 класс" sheetId="13" r:id="rId4"/>
    <sheet name="11 класс" sheetId="14" r:id="rId5"/>
  </sheets>
  <calcPr calcId="162913"/>
</workbook>
</file>

<file path=xl/calcChain.xml><?xml version="1.0" encoding="utf-8"?>
<calcChain xmlns="http://schemas.openxmlformats.org/spreadsheetml/2006/main">
  <c r="K33" i="14" l="1"/>
  <c r="J33" i="14"/>
  <c r="J32" i="14"/>
  <c r="K32" i="14" s="1"/>
  <c r="K31" i="14"/>
  <c r="J31" i="14"/>
  <c r="J30" i="14"/>
  <c r="K30" i="14" s="1"/>
  <c r="K29" i="14"/>
  <c r="J29" i="14"/>
  <c r="J28" i="14"/>
  <c r="K28" i="14" s="1"/>
  <c r="K27" i="14"/>
  <c r="J27" i="14"/>
  <c r="J26" i="14"/>
  <c r="K26" i="14" s="1"/>
  <c r="K25" i="14"/>
  <c r="J25" i="14"/>
  <c r="J24" i="14"/>
  <c r="K24" i="14" s="1"/>
  <c r="K23" i="14"/>
  <c r="J23" i="14"/>
  <c r="J22" i="14"/>
  <c r="K22" i="14" s="1"/>
  <c r="K21" i="14"/>
  <c r="J21" i="14"/>
  <c r="J20" i="14"/>
  <c r="K20" i="14" s="1"/>
  <c r="K19" i="14"/>
  <c r="J19" i="14"/>
  <c r="J18" i="14"/>
  <c r="K18" i="14" s="1"/>
  <c r="K17" i="14"/>
  <c r="J17" i="14"/>
  <c r="J16" i="14"/>
  <c r="K16" i="14" s="1"/>
  <c r="K15" i="14"/>
  <c r="J15" i="14"/>
  <c r="J14" i="14"/>
  <c r="K14" i="14" s="1"/>
  <c r="K13" i="14"/>
  <c r="J13" i="14"/>
  <c r="J12" i="14"/>
  <c r="K12" i="14" s="1"/>
  <c r="K11" i="14"/>
  <c r="J11" i="14"/>
  <c r="J10" i="14"/>
  <c r="K10" i="14" s="1"/>
  <c r="K9" i="14"/>
  <c r="J9" i="14"/>
  <c r="J8" i="14"/>
  <c r="K8" i="14" s="1"/>
  <c r="K7" i="14"/>
  <c r="J7" i="14"/>
  <c r="J6" i="14"/>
  <c r="K6" i="14" s="1"/>
  <c r="K5" i="14"/>
  <c r="J5" i="14"/>
  <c r="K30" i="13" l="1"/>
  <c r="J30" i="13"/>
  <c r="J29" i="13"/>
  <c r="K29" i="13" s="1"/>
  <c r="K28" i="13"/>
  <c r="J28" i="13"/>
  <c r="J27" i="13"/>
  <c r="K27" i="13" s="1"/>
  <c r="K26" i="13"/>
  <c r="J26" i="13"/>
  <c r="J25" i="13"/>
  <c r="K25" i="13" s="1"/>
  <c r="K24" i="13"/>
  <c r="J24" i="13"/>
  <c r="J23" i="13"/>
  <c r="K23" i="13" s="1"/>
  <c r="K22" i="13"/>
  <c r="J22" i="13"/>
  <c r="J21" i="13"/>
  <c r="K21" i="13" s="1"/>
  <c r="K20" i="13"/>
  <c r="J20" i="13"/>
  <c r="J19" i="13"/>
  <c r="K19" i="13" s="1"/>
  <c r="K18" i="13"/>
  <c r="J18" i="13"/>
  <c r="J17" i="13"/>
  <c r="K17" i="13" s="1"/>
  <c r="K16" i="13"/>
  <c r="J16" i="13"/>
  <c r="J15" i="13"/>
  <c r="K15" i="13" s="1"/>
  <c r="K14" i="13"/>
  <c r="J14" i="13"/>
  <c r="J13" i="13"/>
  <c r="K13" i="13" s="1"/>
  <c r="K12" i="13"/>
  <c r="J12" i="13"/>
  <c r="J11" i="13"/>
  <c r="K11" i="13" s="1"/>
  <c r="K10" i="13"/>
  <c r="J10" i="13"/>
  <c r="J9" i="13"/>
  <c r="K9" i="13" s="1"/>
  <c r="K8" i="13"/>
  <c r="J8" i="13"/>
  <c r="J7" i="13"/>
  <c r="K7" i="13" s="1"/>
  <c r="K6" i="13"/>
  <c r="J6" i="13"/>
  <c r="J5" i="13"/>
  <c r="K5" i="13" s="1"/>
  <c r="K42" i="12" l="1"/>
  <c r="J42" i="12"/>
  <c r="J41" i="12"/>
  <c r="K41" i="12" s="1"/>
  <c r="K40" i="12"/>
  <c r="J40" i="12"/>
  <c r="J39" i="12"/>
  <c r="K39" i="12" s="1"/>
  <c r="K38" i="12"/>
  <c r="J38" i="12"/>
  <c r="J37" i="12"/>
  <c r="K37" i="12" s="1"/>
  <c r="K36" i="12"/>
  <c r="J36" i="12"/>
  <c r="J35" i="12"/>
  <c r="K35" i="12" s="1"/>
  <c r="K34" i="12"/>
  <c r="J34" i="12"/>
  <c r="J33" i="12"/>
  <c r="K33" i="12" s="1"/>
  <c r="K32" i="12"/>
  <c r="J32" i="12"/>
  <c r="J31" i="12"/>
  <c r="K31" i="12" s="1"/>
  <c r="K30" i="12"/>
  <c r="J30" i="12"/>
  <c r="J29" i="12"/>
  <c r="K29" i="12" s="1"/>
  <c r="K28" i="12"/>
  <c r="J28" i="12"/>
  <c r="J27" i="12"/>
  <c r="K27" i="12" s="1"/>
  <c r="K26" i="12"/>
  <c r="J26" i="12"/>
  <c r="J25" i="12"/>
  <c r="K25" i="12" s="1"/>
  <c r="K24" i="12"/>
  <c r="J24" i="12"/>
  <c r="J23" i="12"/>
  <c r="K23" i="12" s="1"/>
  <c r="K22" i="12"/>
  <c r="J22" i="12"/>
  <c r="J21" i="12"/>
  <c r="K21" i="12" s="1"/>
  <c r="K20" i="12"/>
  <c r="J20" i="12"/>
  <c r="J19" i="12"/>
  <c r="K19" i="12" s="1"/>
  <c r="K18" i="12"/>
  <c r="J18" i="12"/>
  <c r="J17" i="12"/>
  <c r="K17" i="12" s="1"/>
  <c r="K16" i="12"/>
  <c r="J16" i="12"/>
  <c r="J15" i="12"/>
  <c r="K15" i="12" s="1"/>
  <c r="K14" i="12"/>
  <c r="J14" i="12"/>
  <c r="J13" i="12"/>
  <c r="K13" i="12" s="1"/>
  <c r="K12" i="12"/>
  <c r="J12" i="12"/>
  <c r="J11" i="12"/>
  <c r="K11" i="12" s="1"/>
  <c r="K10" i="12"/>
  <c r="J10" i="12"/>
  <c r="J9" i="12"/>
  <c r="K9" i="12" s="1"/>
  <c r="K8" i="12"/>
  <c r="J8" i="12"/>
  <c r="J7" i="12"/>
  <c r="K7" i="12" s="1"/>
  <c r="K6" i="12"/>
  <c r="J6" i="12"/>
  <c r="J5" i="12"/>
  <c r="K5" i="12" s="1"/>
  <c r="J48" i="11"/>
  <c r="K48" i="11" s="1"/>
  <c r="J47" i="11"/>
  <c r="K47" i="11" s="1"/>
  <c r="J46" i="11"/>
  <c r="K46" i="11" s="1"/>
  <c r="J45" i="11"/>
  <c r="K45" i="11" s="1"/>
  <c r="J44" i="11"/>
  <c r="K44" i="11" s="1"/>
  <c r="J43" i="11"/>
  <c r="K43" i="11" s="1"/>
  <c r="J42" i="11"/>
  <c r="K42" i="11" s="1"/>
  <c r="J41" i="11"/>
  <c r="K41" i="11" s="1"/>
  <c r="J40" i="11"/>
  <c r="K40" i="11" s="1"/>
  <c r="J39" i="11"/>
  <c r="K39" i="11" s="1"/>
  <c r="J38" i="11"/>
  <c r="K38" i="11" s="1"/>
  <c r="J37" i="11"/>
  <c r="K37" i="11" s="1"/>
  <c r="J36" i="11"/>
  <c r="K36" i="11" s="1"/>
  <c r="J35" i="11"/>
  <c r="K35" i="11" s="1"/>
  <c r="J34" i="11"/>
  <c r="K34" i="11" s="1"/>
  <c r="J33" i="11"/>
  <c r="K33" i="11" s="1"/>
  <c r="J32" i="11"/>
  <c r="K32" i="11" s="1"/>
  <c r="J31" i="11"/>
  <c r="K31" i="11" s="1"/>
  <c r="J30" i="11"/>
  <c r="K30" i="11" s="1"/>
  <c r="J29" i="11"/>
  <c r="K29" i="11" s="1"/>
  <c r="J28" i="11"/>
  <c r="K28" i="11" s="1"/>
  <c r="J27" i="11"/>
  <c r="K27" i="11" s="1"/>
  <c r="J26" i="11"/>
  <c r="K26" i="11" s="1"/>
  <c r="J25" i="11"/>
  <c r="K25" i="11" s="1"/>
  <c r="J24" i="11"/>
  <c r="K24" i="11" s="1"/>
  <c r="J23" i="11"/>
  <c r="K23" i="11" s="1"/>
  <c r="J22" i="11"/>
  <c r="K22" i="11" s="1"/>
  <c r="J21" i="11"/>
  <c r="K21" i="11" s="1"/>
  <c r="J20" i="11"/>
  <c r="K20" i="11" s="1"/>
  <c r="J19" i="11"/>
  <c r="K19" i="11" s="1"/>
  <c r="J18" i="11"/>
  <c r="K18" i="11" s="1"/>
  <c r="J17" i="11"/>
  <c r="K17" i="11" s="1"/>
  <c r="J16" i="11"/>
  <c r="K16" i="11" s="1"/>
  <c r="J15" i="11"/>
  <c r="K15" i="11" s="1"/>
  <c r="J14" i="11"/>
  <c r="K14" i="11" s="1"/>
  <c r="J13" i="11"/>
  <c r="K13" i="11" s="1"/>
  <c r="J12" i="11"/>
  <c r="K12" i="11" s="1"/>
  <c r="J11" i="11"/>
  <c r="K11" i="11" s="1"/>
  <c r="J10" i="11"/>
  <c r="K10" i="11" s="1"/>
  <c r="J9" i="11"/>
  <c r="K9" i="11" s="1"/>
  <c r="J8" i="11"/>
  <c r="K8" i="11" s="1"/>
  <c r="J7" i="11"/>
  <c r="K7" i="11" s="1"/>
  <c r="J6" i="11"/>
  <c r="K6" i="11" s="1"/>
  <c r="J5" i="11"/>
  <c r="K5" i="11" s="1"/>
  <c r="K6" i="10"/>
  <c r="K10" i="10"/>
  <c r="K5" i="10"/>
  <c r="J6" i="10"/>
  <c r="J7" i="10"/>
  <c r="K7" i="10" s="1"/>
  <c r="J8" i="10"/>
  <c r="K8" i="10" s="1"/>
  <c r="J9" i="10"/>
  <c r="K9" i="10" s="1"/>
  <c r="J10" i="10"/>
  <c r="J11" i="10"/>
  <c r="K11" i="10" s="1"/>
  <c r="J12" i="10"/>
  <c r="K12" i="10" s="1"/>
  <c r="J13" i="10"/>
  <c r="K13" i="10" s="1"/>
  <c r="J14" i="10"/>
  <c r="K14" i="10" s="1"/>
  <c r="J15" i="10"/>
  <c r="K15" i="10" s="1"/>
  <c r="J16" i="10"/>
  <c r="K16" i="10" s="1"/>
  <c r="J17" i="10"/>
  <c r="K17" i="10" s="1"/>
  <c r="J18" i="10"/>
  <c r="K18" i="10" s="1"/>
  <c r="J19" i="10"/>
  <c r="K19" i="10" s="1"/>
  <c r="J20" i="10"/>
  <c r="K20" i="10" s="1"/>
  <c r="J21" i="10"/>
  <c r="K21" i="10" s="1"/>
  <c r="J22" i="10"/>
  <c r="K22" i="10" s="1"/>
  <c r="J23" i="10"/>
  <c r="K23" i="10" s="1"/>
  <c r="J24" i="10"/>
  <c r="K24" i="10" s="1"/>
  <c r="J25" i="10"/>
  <c r="K25" i="10" s="1"/>
  <c r="J26" i="10"/>
  <c r="K26" i="10" s="1"/>
  <c r="J27" i="10"/>
  <c r="K27" i="10" s="1"/>
  <c r="J28" i="10"/>
  <c r="K28" i="10" s="1"/>
  <c r="J29" i="10"/>
  <c r="K29" i="10" s="1"/>
  <c r="J30" i="10"/>
  <c r="K30" i="10" s="1"/>
  <c r="J31" i="10"/>
  <c r="K31" i="10" s="1"/>
  <c r="J32" i="10"/>
  <c r="K32" i="10" s="1"/>
  <c r="J33" i="10"/>
  <c r="K33" i="10" s="1"/>
  <c r="J34" i="10"/>
  <c r="K34" i="10" s="1"/>
  <c r="J35" i="10"/>
  <c r="K35" i="10" s="1"/>
  <c r="J36" i="10"/>
  <c r="K36" i="10" s="1"/>
  <c r="J37" i="10"/>
  <c r="K37" i="10" s="1"/>
  <c r="J38" i="10"/>
  <c r="K38" i="10" s="1"/>
  <c r="J39" i="10"/>
  <c r="K39" i="10" s="1"/>
  <c r="J40" i="10"/>
  <c r="K40" i="10" s="1"/>
  <c r="J41" i="10"/>
  <c r="K41" i="10" s="1"/>
  <c r="J5" i="10"/>
</calcChain>
</file>

<file path=xl/sharedStrings.xml><?xml version="1.0" encoding="utf-8"?>
<sst xmlns="http://schemas.openxmlformats.org/spreadsheetml/2006/main" count="1003" uniqueCount="426">
  <si>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</si>
  <si>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</si>
  <si>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</si>
  <si>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</si>
  <si>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</si>
  <si>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</si>
  <si>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</si>
  <si>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</si>
  <si>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</si>
  <si>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</si>
  <si>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</si>
  <si>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</si>
  <si>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</si>
  <si>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</si>
  <si>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</si>
  <si>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КОД</t>
  </si>
  <si>
    <t>ГБОУ ООШ № 4 г.о. Отрадный</t>
  </si>
  <si>
    <t>максимальное количество баллов-100</t>
  </si>
  <si>
    <t>ПРОТОКОЛ
ЗАСЕДАНИЯ ЖЮРИ ОКРУЖНОГО ЭТАПА ВСЕРОССИЙСКОЙ ОЛИМПИАДЫ ШКОЛЬНИКОВ В 2024/2025 УЧЕБНОМ ГОДУ  ПО БИОЛОГИИ
ДАТА:___15.11.2024___</t>
  </si>
  <si>
    <t>УЧАЩИХСЯ 7 КЛАССОВ</t>
  </si>
  <si>
    <t>Малютина Анна Алексеевна</t>
  </si>
  <si>
    <t>Кутлин Александр Владимирович</t>
  </si>
  <si>
    <t>Свешников Максим Артемович</t>
  </si>
  <si>
    <t>Добровольцева Александра Александровна</t>
  </si>
  <si>
    <t>Куклис Павел Сергеевич</t>
  </si>
  <si>
    <t>Бызова Анастасия Олеговна</t>
  </si>
  <si>
    <t>Гогидзе Софья Георгиевна</t>
  </si>
  <si>
    <t>Ильюк Ангелина Евгеньевна</t>
  </si>
  <si>
    <t>Асланова Амина Аждар-Кызы</t>
  </si>
  <si>
    <t>Гореев Алексей Олегович</t>
  </si>
  <si>
    <t>Силантьева Софья Сергеевна</t>
  </si>
  <si>
    <t>Попов Денис Дмитриевич</t>
  </si>
  <si>
    <t>Полковникова Алина Евгеньевна</t>
  </si>
  <si>
    <t>Ахметов Дамир Минзакиевич</t>
  </si>
  <si>
    <t>Карпов Даниил Дмитриевич</t>
  </si>
  <si>
    <t>Анисимов Максим Юрьевич</t>
  </si>
  <si>
    <t>К. Т. М.</t>
  </si>
  <si>
    <t>Митин Максим Дмитриевич</t>
  </si>
  <si>
    <t>Букреев Денис Михайлович</t>
  </si>
  <si>
    <t>Востриков Максим Викторович</t>
  </si>
  <si>
    <t>Криволапов Матвей Андреевич</t>
  </si>
  <si>
    <t>Петрова Ксения Ильинична</t>
  </si>
  <si>
    <t>Бурлаков Герман Юрьевич</t>
  </si>
  <si>
    <t>Юсупова Айгуль Руслановна</t>
  </si>
  <si>
    <t>Краузе Алексей Александрович</t>
  </si>
  <si>
    <t>Измайлов Егор Владимирович</t>
  </si>
  <si>
    <t>Кулагина Ксения Викторовна</t>
  </si>
  <si>
    <t>Федорова Анна Валентиновна</t>
  </si>
  <si>
    <t>Богатов Леонид Николаевич</t>
  </si>
  <si>
    <t>Талала Полина Евгеньевна</t>
  </si>
  <si>
    <t>Гостева Наталья Сергеевна</t>
  </si>
  <si>
    <t>Юдакова Маргарита Андреевна</t>
  </si>
  <si>
    <t>Иванов Вячеслав Дмитриевич</t>
  </si>
  <si>
    <t>Яшагин Иван Дмитриевич</t>
  </si>
  <si>
    <t>Ненашев Егор Олегович</t>
  </si>
  <si>
    <t>ГБОУ СОШ "Оц" с. Богатое</t>
  </si>
  <si>
    <t>Щанькина Татьяна Олеговна</t>
  </si>
  <si>
    <t>ГБОУ ООШ с. Максимовка</t>
  </si>
  <si>
    <t>Карунец Наталья Васильевна</t>
  </si>
  <si>
    <t>ГБОУ СОШ  № 1 "ОЦ" с. Кинель - Черкассы</t>
  </si>
  <si>
    <t>Чертыковцева Раиса Николаевна</t>
  </si>
  <si>
    <t>ГБОУ СОШ № 1 "ОЦ" с. Кинель - Черкассы</t>
  </si>
  <si>
    <t>ГБОУ СОШ №2 "ОЦ" с. Кинель-Черкассы</t>
  </si>
  <si>
    <t>Мещерякова Надежда Андреевна</t>
  </si>
  <si>
    <t>ГБОУ СОШ № 2 "ОЦ" с.Кинель-Черкассы</t>
  </si>
  <si>
    <t>ГБОУ СОШ "ОЦ" с. Кротовка</t>
  </si>
  <si>
    <t>Миткина Елена Леонидовна</t>
  </si>
  <si>
    <t>ГБОУ СОШ "ОЦ" п. Подгорный</t>
  </si>
  <si>
    <t>Кунибаева Алия Гайнулловна</t>
  </si>
  <si>
    <t>ГБОУ ООШ № 2 г.о. Отрадный</t>
  </si>
  <si>
    <t>Астрелина Ольга Юрьевна</t>
  </si>
  <si>
    <t>ГБОУ ООШ №2 г. Отрадный</t>
  </si>
  <si>
    <t>Иванова Марина Петровна</t>
  </si>
  <si>
    <t>ГБОУ СОШ № 6 г.о. Отрадный</t>
  </si>
  <si>
    <t>Клюкина Галина Николаевна</t>
  </si>
  <si>
    <t>ГБОУ гимназия "ОЦ "Гармония" г.о. Отрадный</t>
  </si>
  <si>
    <t>ГБОУ СОШ № 8 г.о. Отрадный</t>
  </si>
  <si>
    <t>Шушукова Галина Владимировна</t>
  </si>
  <si>
    <t>ГБОУ СОШ №10 "ОЦ ЛИК" г.о. Отрадный</t>
  </si>
  <si>
    <t>Бурыгина Ирина Геннадьевна</t>
  </si>
  <si>
    <t>ГБОУ СОШ № 10 "ОЦ ЛИК" г.о. Отрадный</t>
  </si>
  <si>
    <t>7</t>
  </si>
  <si>
    <t>Б7-1</t>
  </si>
  <si>
    <t>Б7-2</t>
  </si>
  <si>
    <t>Б7-3</t>
  </si>
  <si>
    <t>Б7-4</t>
  </si>
  <si>
    <t>Б7-5</t>
  </si>
  <si>
    <t>Б7-6</t>
  </si>
  <si>
    <t>Б7-7</t>
  </si>
  <si>
    <t>Б7-8</t>
  </si>
  <si>
    <t>Б7-9</t>
  </si>
  <si>
    <t>Б7-10</t>
  </si>
  <si>
    <t>Б7-11</t>
  </si>
  <si>
    <t>Б7-12</t>
  </si>
  <si>
    <t>Б7-13</t>
  </si>
  <si>
    <t>Б7-14</t>
  </si>
  <si>
    <t>Б7-15</t>
  </si>
  <si>
    <t>Б7-16</t>
  </si>
  <si>
    <t>Б7-17</t>
  </si>
  <si>
    <t>Б7-18</t>
  </si>
  <si>
    <t>Б7-19</t>
  </si>
  <si>
    <t>Б7-22</t>
  </si>
  <si>
    <t>Б7-23</t>
  </si>
  <si>
    <t>Б7-24</t>
  </si>
  <si>
    <t>Б7-25</t>
  </si>
  <si>
    <t>Б7-26</t>
  </si>
  <si>
    <t>Б7-28</t>
  </si>
  <si>
    <t>Б7-29</t>
  </si>
  <si>
    <t>Б7-30</t>
  </si>
  <si>
    <t>Б7-31</t>
  </si>
  <si>
    <t>Б7-32</t>
  </si>
  <si>
    <t>Б7-33</t>
  </si>
  <si>
    <t>Б7-34</t>
  </si>
  <si>
    <t>Б7-35</t>
  </si>
  <si>
    <t>Б7-36</t>
  </si>
  <si>
    <t>Б7-37</t>
  </si>
  <si>
    <t>Б7-38</t>
  </si>
  <si>
    <t>Дубов Максим Александрович</t>
  </si>
  <si>
    <t>Б7-20</t>
  </si>
  <si>
    <t>Лебедева София Вячеславовна</t>
  </si>
  <si>
    <t>Б7-27</t>
  </si>
  <si>
    <t>Леньшина Валентина Ивановна</t>
  </si>
  <si>
    <t>Первичная сумма баллов</t>
  </si>
  <si>
    <t>2</t>
  </si>
  <si>
    <t>3</t>
  </si>
  <si>
    <t>УЧАЩИХСЯ 8 КЛАССОВ</t>
  </si>
  <si>
    <t>Б8-44</t>
  </si>
  <si>
    <t>Варлаганова София Андреевна</t>
  </si>
  <si>
    <t>8</t>
  </si>
  <si>
    <t>Б8-27</t>
  </si>
  <si>
    <t>Пушкарская Арина Евгеньевна</t>
  </si>
  <si>
    <t>Б8-3</t>
  </si>
  <si>
    <t>Рязанцева Виктория Валерьевна</t>
  </si>
  <si>
    <t>ГБОУ СОШ с. Виловатое</t>
  </si>
  <si>
    <t>Саблина Галина Владимировна</t>
  </si>
  <si>
    <t>Б8-43</t>
  </si>
  <si>
    <t>Мучкаев Данила Андреевич</t>
  </si>
  <si>
    <t>Б8-18</t>
  </si>
  <si>
    <t>Коняев Данил Вадимович</t>
  </si>
  <si>
    <t>Б8-13</t>
  </si>
  <si>
    <t>Визгалин Севастьян Евгеньевич</t>
  </si>
  <si>
    <t>ГБОУ СОШ №1 "ОЦ" с. Кинель-Черкассы</t>
  </si>
  <si>
    <t>Ярощук Елена Ивановна</t>
  </si>
  <si>
    <t>Б8-22</t>
  </si>
  <si>
    <t>Чучлова Виталина Олеговна</t>
  </si>
  <si>
    <t>Б8-15</t>
  </si>
  <si>
    <t>Сафронов Андрей Артемович</t>
  </si>
  <si>
    <t>Б8-1</t>
  </si>
  <si>
    <t>Ковригина Марина Ильинична</t>
  </si>
  <si>
    <t>Б8-35</t>
  </si>
  <si>
    <t>Долгополова Варвара Дмитриевна</t>
  </si>
  <si>
    <t xml:space="preserve">ГБОУ СОШ №2 "ОЦ" с.Кинель-Черкассы </t>
  </si>
  <si>
    <t>Хохлова Елена Михайловна</t>
  </si>
  <si>
    <t>Б8-19</t>
  </si>
  <si>
    <t>Чиликин Захар Денисович</t>
  </si>
  <si>
    <t>Б8-11</t>
  </si>
  <si>
    <t>Терёшкина Анастасия Владимировна</t>
  </si>
  <si>
    <t>Б8-34</t>
  </si>
  <si>
    <t>Королев Владислав Евгеньевич</t>
  </si>
  <si>
    <t>ГБОУ  СОШ №3 "ОЦ" . Кинель-Черкассы</t>
  </si>
  <si>
    <t>Зубкова Ольга Александровна</t>
  </si>
  <si>
    <t>Б8-14</t>
  </si>
  <si>
    <t>Лукьянов Александр Константинович</t>
  </si>
  <si>
    <t>Б8-9</t>
  </si>
  <si>
    <t>Овчинников Дмитрий Алексеевич</t>
  </si>
  <si>
    <t>Б8-41</t>
  </si>
  <si>
    <t>Сазонов Лев Андреевич</t>
  </si>
  <si>
    <t>Б8-25</t>
  </si>
  <si>
    <t>Боговаров Данила Дмитриевич</t>
  </si>
  <si>
    <t>Б8-10</t>
  </si>
  <si>
    <t xml:space="preserve">Бублик Ярослав Александрович </t>
  </si>
  <si>
    <t>Б8-33</t>
  </si>
  <si>
    <t>Леонтьева Альбина Денисовна</t>
  </si>
  <si>
    <t>ГБОУ СОШ "ОЦ" с. Тимашево</t>
  </si>
  <si>
    <t>Шестакова Галина Геннадьевна</t>
  </si>
  <si>
    <t>Б8-21</t>
  </si>
  <si>
    <t>Дулова Анастасия Николаевна</t>
  </si>
  <si>
    <t>Куденко Яна Александровна</t>
  </si>
  <si>
    <t>Б8-6</t>
  </si>
  <si>
    <t>Недосеко Валерия Максимовна</t>
  </si>
  <si>
    <t>Б8-37</t>
  </si>
  <si>
    <t>Данилов Кирилл Дмитриевич</t>
  </si>
  <si>
    <t>Б8-20</t>
  </si>
  <si>
    <t>Культин Кирилл Витальевич</t>
  </si>
  <si>
    <t>Б8-40</t>
  </si>
  <si>
    <t>Сорочинская Каролина Владимировна</t>
  </si>
  <si>
    <t>Б8-2</t>
  </si>
  <si>
    <t>Сластин Глеб Вячеславович</t>
  </si>
  <si>
    <t>Б8-38</t>
  </si>
  <si>
    <t>Рыжова Варвара Ивановна</t>
  </si>
  <si>
    <t>Б8-29</t>
  </si>
  <si>
    <t>Еричев Владислав Алексеевич</t>
  </si>
  <si>
    <t>1</t>
  </si>
  <si>
    <t>Б8-4</t>
  </si>
  <si>
    <t>Жуткин Трофим Александрович</t>
  </si>
  <si>
    <t>Б8-31</t>
  </si>
  <si>
    <t>Столярова Алёна Владимировна</t>
  </si>
  <si>
    <t>Б8-24</t>
  </si>
  <si>
    <t>Галиуллина Амина Рамиля кызы</t>
  </si>
  <si>
    <t>Б8-8</t>
  </si>
  <si>
    <t>Фонина Екатерина Дмитриевна</t>
  </si>
  <si>
    <t>Б8-30</t>
  </si>
  <si>
    <t>Михайлов Егор Александрович</t>
  </si>
  <si>
    <t>Б8-17</t>
  </si>
  <si>
    <t>Томченко Вероника Евгеньевна</t>
  </si>
  <si>
    <t>Б8-5</t>
  </si>
  <si>
    <t>Иванова Ульяна Антоновна</t>
  </si>
  <si>
    <t>Б8-32</t>
  </si>
  <si>
    <t>Кривоногова Софья Артемовна</t>
  </si>
  <si>
    <t>Б8-28</t>
  </si>
  <si>
    <t>Шевелев Александр Александрович</t>
  </si>
  <si>
    <t>Б8-7</t>
  </si>
  <si>
    <t>Журина Василиса Васильевна</t>
  </si>
  <si>
    <t>Б8-36</t>
  </si>
  <si>
    <t>Шмик Ирина Сергеевна</t>
  </si>
  <si>
    <t>Б8-26</t>
  </si>
  <si>
    <t>Габелко Софья Евгеньевна</t>
  </si>
  <si>
    <t>Б8-39</t>
  </si>
  <si>
    <t>Морозова Ева Андреевна</t>
  </si>
  <si>
    <t>Б8-16</t>
  </si>
  <si>
    <t>Трякин Кирилл Евгеньевич</t>
  </si>
  <si>
    <t>Б8-12</t>
  </si>
  <si>
    <t>Котова Софья Владимировна</t>
  </si>
  <si>
    <t>Б8-42</t>
  </si>
  <si>
    <t>Пичкур Карина Михайловна</t>
  </si>
  <si>
    <t>Б8-23</t>
  </si>
  <si>
    <t>Карпушин Илья Васильевич</t>
  </si>
  <si>
    <t>УЧАЩИХСЯ 9 КЛАССОВ</t>
  </si>
  <si>
    <t>Б9-11</t>
  </si>
  <si>
    <t>Шим Наталья Валерьевна</t>
  </si>
  <si>
    <t>9</t>
  </si>
  <si>
    <t>Типикина Тамара Ивановна</t>
  </si>
  <si>
    <t>Б9-2</t>
  </si>
  <si>
    <t>Артюкова Анастасия Михайловна</t>
  </si>
  <si>
    <t>Б9-28</t>
  </si>
  <si>
    <t>Артюкова Галина Васильевна</t>
  </si>
  <si>
    <t>Б9-18</t>
  </si>
  <si>
    <t>Кравцева Анна Сергеевна</t>
  </si>
  <si>
    <t>Б9-8</t>
  </si>
  <si>
    <t>Булычева София Александровна</t>
  </si>
  <si>
    <t>Б9-37</t>
  </si>
  <si>
    <t>Аракелян Милада Армановна</t>
  </si>
  <si>
    <t>ГБОУ СОШ № 1"ОЦ" с. Кинель - Черкассы</t>
  </si>
  <si>
    <t>Б9-19</t>
  </si>
  <si>
    <t>Барабанов Матвей Владимирович</t>
  </si>
  <si>
    <t xml:space="preserve">ГБОУ СОШ №2 "ОЦ" с. Кинель-Черкассы </t>
  </si>
  <si>
    <t>Б9-7</t>
  </si>
  <si>
    <t>Щербинин Антон Денисович</t>
  </si>
  <si>
    <t>Б9-30</t>
  </si>
  <si>
    <t>Трифонова Полина Алексеевна</t>
  </si>
  <si>
    <t>Б9-22</t>
  </si>
  <si>
    <t>Кулагина Наталья Евгеньевна</t>
  </si>
  <si>
    <t>ГБОУ СОШ №3 "ОЦ" с. Кинель-Черкассы</t>
  </si>
  <si>
    <t>Б9-4</t>
  </si>
  <si>
    <t>Краснова Мария Алексеевна</t>
  </si>
  <si>
    <t>Б9-31</t>
  </si>
  <si>
    <t>Верховова Мария Антоновна</t>
  </si>
  <si>
    <t>Б9-20</t>
  </si>
  <si>
    <t>Ларионова София Романовна</t>
  </si>
  <si>
    <t>Б9-33</t>
  </si>
  <si>
    <t>Иохим Арина Александровна</t>
  </si>
  <si>
    <t>Б9-36</t>
  </si>
  <si>
    <t>Минаев Александр Васильевич</t>
  </si>
  <si>
    <t>Б9-21</t>
  </si>
  <si>
    <t>Михайлов Степан Евгеньевич</t>
  </si>
  <si>
    <t>Б9-1</t>
  </si>
  <si>
    <t>Шмик Максим Вячеславович</t>
  </si>
  <si>
    <t>Б9-23</t>
  </si>
  <si>
    <t>Щелкова Ева Андреевна</t>
  </si>
  <si>
    <t>Б9-3</t>
  </si>
  <si>
    <t>Асекретов Ярослав Витальевич</t>
  </si>
  <si>
    <t>Б9-35</t>
  </si>
  <si>
    <t>Зубкова Вероника Витальевна</t>
  </si>
  <si>
    <t>Б9-17</t>
  </si>
  <si>
    <t>Худякова Светлана Александровна</t>
  </si>
  <si>
    <t>Б9-27</t>
  </si>
  <si>
    <t>Трифонова Анастасия Евгеньевна</t>
  </si>
  <si>
    <t>Б9-16</t>
  </si>
  <si>
    <t>Симонова Екатерина Сергеевна</t>
  </si>
  <si>
    <t>Б9-34</t>
  </si>
  <si>
    <t>Парфирова Ольга Юрьевна</t>
  </si>
  <si>
    <t>Б9-15</t>
  </si>
  <si>
    <t>Ольшанская Мария Владимировна</t>
  </si>
  <si>
    <t>Б9-38</t>
  </si>
  <si>
    <t>Зубкова Элеонора Юрьевна</t>
  </si>
  <si>
    <t>Б9-12</t>
  </si>
  <si>
    <t>Хураськина Ксения Алексеевна</t>
  </si>
  <si>
    <t>Б9-32</t>
  </si>
  <si>
    <t>Иванова Александра Андреевна</t>
  </si>
  <si>
    <t>Б9-24</t>
  </si>
  <si>
    <t>Аксенова Вероника Алексеевна</t>
  </si>
  <si>
    <t>Б9-29</t>
  </si>
  <si>
    <t>Кузьмина Антонина Александровна</t>
  </si>
  <si>
    <t>Б9-9</t>
  </si>
  <si>
    <t>Аитова Алина Маратовна</t>
  </si>
  <si>
    <t>Б9-26</t>
  </si>
  <si>
    <t>Саидова Анастасия Витальевна</t>
  </si>
  <si>
    <t>Б9-10</t>
  </si>
  <si>
    <t>Кочеткова Валерия Павловна</t>
  </si>
  <si>
    <t>Б9-25</t>
  </si>
  <si>
    <t>Муковозова Ксения Витальевна</t>
  </si>
  <si>
    <t>Бурыгина Ирина Геннадьена</t>
  </si>
  <si>
    <t>Б9-13</t>
  </si>
  <si>
    <t>Мещерякова Софья Денисовна</t>
  </si>
  <si>
    <t>Б9-5</t>
  </si>
  <si>
    <t>Ерошенко Тимур Дмитриевич</t>
  </si>
  <si>
    <t>Б9-14</t>
  </si>
  <si>
    <t>Сотникова София Алесандровна</t>
  </si>
  <si>
    <t>Б9-6</t>
  </si>
  <si>
    <t>Пашков Матвей Алексеевич</t>
  </si>
  <si>
    <t>УЧАЩИХСЯ 10 КЛАССОВ</t>
  </si>
  <si>
    <t>Б10-2</t>
  </si>
  <si>
    <t>Кутурина Елизавета Евгеньевна</t>
  </si>
  <si>
    <t>10</t>
  </si>
  <si>
    <t>Б10-19</t>
  </si>
  <si>
    <t>Якимова Александра Михайловна</t>
  </si>
  <si>
    <t>Б10-6</t>
  </si>
  <si>
    <t>Иванова Татьяна Алексеевна</t>
  </si>
  <si>
    <t>ГБОУ СОШ № 1 "ОЦ" с Кинель - Черкассы</t>
  </si>
  <si>
    <t>Б10-14</t>
  </si>
  <si>
    <t>Коробов Иван Сергеевич</t>
  </si>
  <si>
    <t>Б10-8</t>
  </si>
  <si>
    <t>Девятаев Степан Алексеевич</t>
  </si>
  <si>
    <t>Б10-16</t>
  </si>
  <si>
    <t>Халимов Тимур Вадимович</t>
  </si>
  <si>
    <t>Б10-12</t>
  </si>
  <si>
    <t>Юшковец Александр Андреевич</t>
  </si>
  <si>
    <t>Б10-17</t>
  </si>
  <si>
    <t>Ушмодин Даниил Дмитриевич</t>
  </si>
  <si>
    <t>Б10-5</t>
  </si>
  <si>
    <t>Казарина София Андреевна</t>
  </si>
  <si>
    <t>Б10-21</t>
  </si>
  <si>
    <t>Картамышева Вероника Владимировна</t>
  </si>
  <si>
    <t>Б10-11</t>
  </si>
  <si>
    <t>Сафарова Софья Романовна</t>
  </si>
  <si>
    <t>Б10-23</t>
  </si>
  <si>
    <t>Никитенко Владислав Сергеевич</t>
  </si>
  <si>
    <t>Б10-1</t>
  </si>
  <si>
    <t>Ламаш Полина Александровна</t>
  </si>
  <si>
    <t>Б10-22</t>
  </si>
  <si>
    <t>Емуранов Артур Алексеевич</t>
  </si>
  <si>
    <t>Б10-3</t>
  </si>
  <si>
    <t>Колесникова Дарья Николаевна</t>
  </si>
  <si>
    <t>Б10-15</t>
  </si>
  <si>
    <t>Печуркин Илья Дмитриевич</t>
  </si>
  <si>
    <t>Б10-7</t>
  </si>
  <si>
    <t>Шилова Валерия Олеговна</t>
  </si>
  <si>
    <t>Б10-20</t>
  </si>
  <si>
    <t>Заборовская Алина Александровна</t>
  </si>
  <si>
    <t>Б10-4</t>
  </si>
  <si>
    <t>Потапова Мария Сергеевна</t>
  </si>
  <si>
    <t>Б10-24</t>
  </si>
  <si>
    <t>Захарова Виктория Владимировна</t>
  </si>
  <si>
    <t>Б10-10</t>
  </si>
  <si>
    <t>Игонина Анастасия Андреевна</t>
  </si>
  <si>
    <t>Б10-18</t>
  </si>
  <si>
    <t>Каретникова Дарья Александровна</t>
  </si>
  <si>
    <t>Б10-13</t>
  </si>
  <si>
    <t>Ревтова Милана Денисовна</t>
  </si>
  <si>
    <t>Б10-26</t>
  </si>
  <si>
    <t>Агапова Арина Сергеевна</t>
  </si>
  <si>
    <t>Б10-9</t>
  </si>
  <si>
    <t>Ялмурзина Ева Александровна</t>
  </si>
  <si>
    <t>Б10-25</t>
  </si>
  <si>
    <t>Атясова Юлия Игоревна</t>
  </si>
  <si>
    <t>УЧАЩИХСЯ 11 КЛАССОВ</t>
  </si>
  <si>
    <t>Б11-2</t>
  </si>
  <si>
    <t>Епишева Анастасия Владимировна</t>
  </si>
  <si>
    <t>11</t>
  </si>
  <si>
    <t>Б11-28</t>
  </si>
  <si>
    <t>Перменова Виктория Максимовна</t>
  </si>
  <si>
    <t>Б11-1</t>
  </si>
  <si>
    <t>Долгополова Анастасия Андреевна</t>
  </si>
  <si>
    <t>Б11-24</t>
  </si>
  <si>
    <t>Кирина Эвелина Александровна</t>
  </si>
  <si>
    <t>Б11-29</t>
  </si>
  <si>
    <t>Чернов Иван Дмитриевич</t>
  </si>
  <si>
    <t>Б11-14</t>
  </si>
  <si>
    <t>Маджар Владислав Витальевич</t>
  </si>
  <si>
    <t>Б11-3</t>
  </si>
  <si>
    <t>Симонова Елизавета Алексеевна</t>
  </si>
  <si>
    <t>Б11-27</t>
  </si>
  <si>
    <t>Гордеева Софья Андреевна</t>
  </si>
  <si>
    <t>Б11-4</t>
  </si>
  <si>
    <t>Попова Елизавета Михайловна</t>
  </si>
  <si>
    <t>Б11-9</t>
  </si>
  <si>
    <t>Неупокоева Ольга Александровна</t>
  </si>
  <si>
    <t>Б11-21</t>
  </si>
  <si>
    <t>Малова Дарина Дмитриевна</t>
  </si>
  <si>
    <t>Б11-6</t>
  </si>
  <si>
    <t>Бирюков Усман Рамильевич</t>
  </si>
  <si>
    <t>Б11-10</t>
  </si>
  <si>
    <t>Степанова Дарья Дмитриевна</t>
  </si>
  <si>
    <t>Б11-23</t>
  </si>
  <si>
    <t>Салимова Карина Ринатовна</t>
  </si>
  <si>
    <t>Б11-22</t>
  </si>
  <si>
    <t>Абдуллина Кристина Ренатовна</t>
  </si>
  <si>
    <t>Б11-8</t>
  </si>
  <si>
    <t>Агальцева Наталья Александровна</t>
  </si>
  <si>
    <t>Б11-20</t>
  </si>
  <si>
    <t>Симонова Юлия Сергеевна</t>
  </si>
  <si>
    <t>Б11-13</t>
  </si>
  <si>
    <t>Шишов Дмитрий Владимирович</t>
  </si>
  <si>
    <t>Б11-16</t>
  </si>
  <si>
    <t>Худойбердиева Элнура Шухратовна</t>
  </si>
  <si>
    <t>Б11-17</t>
  </si>
  <si>
    <t>Кутылина Ульяна Евгеньевна</t>
  </si>
  <si>
    <t>Б11-12</t>
  </si>
  <si>
    <t>Тимочкина Ксения Алексеевна</t>
  </si>
  <si>
    <t>Б11-15</t>
  </si>
  <si>
    <t>Зайцева Ксения Юрьевна</t>
  </si>
  <si>
    <t>Б11-18</t>
  </si>
  <si>
    <t>Шакина Екатерина Николаевна</t>
  </si>
  <si>
    <t>Б11-7</t>
  </si>
  <si>
    <t>Москалева Анна Олеговна</t>
  </si>
  <si>
    <t>Лапина Оксана Викторовна</t>
  </si>
  <si>
    <t>Б11-25</t>
  </si>
  <si>
    <t>Борисенкова Виктория Владимировна</t>
  </si>
  <si>
    <t>Б11-26</t>
  </si>
  <si>
    <t>Журомский Егор Александрович</t>
  </si>
  <si>
    <t>Б11-5</t>
  </si>
  <si>
    <t>Кизельбашева Алина Анатольевна</t>
  </si>
  <si>
    <t>Б11-19</t>
  </si>
  <si>
    <t>Кузьмина Анастасия Алексеевна</t>
  </si>
  <si>
    <t>Б11-11</t>
  </si>
  <si>
    <t>Борисов Кирилл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</si>
</sst>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7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vertical="top"/>
    </xf>
    <xf numFmtId="0" fontId="2" fillId="2" borderId="0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8" fillId="0" borderId="6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8" xfId="0" applyFont="1" applyBorder="1" applyAlignment="1">
      <alignment wrapText="1"/>
    </xf>
    <xf numFmtId="0" fontId="11" fillId="0" borderId="8" xfId="0" applyFont="1" applyBorder="1" applyAlignment="1">
      <alignment vertical="center" wrapText="1"/>
    </xf>
    <xf numFmtId="0" fontId="9" fillId="3" borderId="8" xfId="0" applyFont="1" applyFill="1" applyBorder="1" applyAlignment="1">
      <alignment horizontal="left" wrapText="1"/>
    </xf>
    <xf numFmtId="0" fontId="9" fillId="3" borderId="11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1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9" fillId="0" borderId="13" xfId="0" applyFont="1" applyFill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8" xfId="0" applyFont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12" fillId="0" borderId="11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0" xfId="0" applyAlignment="1"/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L10" sqref="L10"/>
    </sheetView>
  </sheetViews>
  <sheetFormatPr defaultRowHeight="15" x14ac:dyDescent="0.25"/>
  <cols>
    <col min="2" max="2" width="12.140625" customWidth="1"/>
    <col min="3" max="3" width="29.28515625" customWidth="1"/>
    <col min="4" max="4" width="12" customWidth="1"/>
    <col min="5" max="5" width="25.5703125" customWidth="1"/>
    <col min="6" max="6" width="22.42578125" customWidth="1"/>
    <col min="10" max="10" width="9" customWidth="1"/>
    <col min="11" max="11" width="11.5703125" customWidth="1"/>
  </cols>
  <sheetData>
    <row r="1" spans="1:12" ht="76.5" customHeight="1" x14ac:dyDescent="0.2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46.5" customHeight="1" x14ac:dyDescent="0.25">
      <c r="A2" s="63" t="s">
        <v>19</v>
      </c>
      <c r="B2" s="63"/>
      <c r="C2" s="63"/>
      <c r="D2" s="63"/>
      <c r="E2" s="63"/>
      <c r="F2" s="63"/>
      <c r="G2" s="63"/>
      <c r="H2" s="63"/>
      <c r="I2" s="64" t="s">
        <v>17</v>
      </c>
      <c r="J2" s="64"/>
      <c r="K2" s="64"/>
      <c r="L2" s="64"/>
    </row>
    <row r="3" spans="1:12" ht="63.75" customHeight="1" x14ac:dyDescent="0.25">
      <c r="A3" s="69" t="s">
        <v>0</v>
      </c>
      <c r="B3" s="70" t="s">
        <v>15</v>
      </c>
      <c r="C3" s="65" t="s">
        <v>1</v>
      </c>
      <c r="D3" s="65" t="s">
        <v>2</v>
      </c>
      <c r="E3" s="65" t="s">
        <v>3</v>
      </c>
      <c r="F3" s="65" t="s">
        <v>4</v>
      </c>
      <c r="G3" s="66" t="s">
        <v>9</v>
      </c>
      <c r="H3" s="67"/>
      <c r="I3" s="67"/>
      <c r="J3" s="60" t="s">
        <v>122</v>
      </c>
      <c r="K3" s="65" t="s">
        <v>7</v>
      </c>
      <c r="L3" s="65" t="s">
        <v>8</v>
      </c>
    </row>
    <row r="4" spans="1:12" ht="29.25" customHeight="1" x14ac:dyDescent="0.25">
      <c r="A4" s="69"/>
      <c r="B4" s="71"/>
      <c r="C4" s="65"/>
      <c r="D4" s="65"/>
      <c r="E4" s="65"/>
      <c r="F4" s="65"/>
      <c r="G4" s="10" t="s">
        <v>5</v>
      </c>
      <c r="H4" s="10" t="s">
        <v>6</v>
      </c>
      <c r="I4" s="27" t="s">
        <v>14</v>
      </c>
      <c r="J4" s="61"/>
      <c r="K4" s="65"/>
      <c r="L4" s="65"/>
    </row>
    <row r="5" spans="1:12" ht="37.5" x14ac:dyDescent="0.25">
      <c r="A5" s="13">
        <v>1</v>
      </c>
      <c r="B5" s="11" t="s">
        <v>92</v>
      </c>
      <c r="C5" s="15" t="s">
        <v>20</v>
      </c>
      <c r="D5" s="14" t="s">
        <v>81</v>
      </c>
      <c r="E5" s="21" t="s">
        <v>55</v>
      </c>
      <c r="F5" s="20" t="s">
        <v>56</v>
      </c>
      <c r="G5" s="28">
        <v>5</v>
      </c>
      <c r="H5" s="28">
        <v>8.5</v>
      </c>
      <c r="I5" s="28">
        <v>0</v>
      </c>
      <c r="J5" s="29">
        <f>SUM(G5:I5)</f>
        <v>13.5</v>
      </c>
      <c r="K5" s="30">
        <f>J5/35*100</f>
        <v>38.571428571428577</v>
      </c>
      <c r="L5" s="12" t="s">
        <v>123</v>
      </c>
    </row>
    <row r="6" spans="1:12" ht="37.5" x14ac:dyDescent="0.25">
      <c r="A6" s="13">
        <v>2</v>
      </c>
      <c r="B6" s="11" t="s">
        <v>113</v>
      </c>
      <c r="C6" s="15" t="s">
        <v>21</v>
      </c>
      <c r="D6" s="14" t="s">
        <v>81</v>
      </c>
      <c r="E6" s="22" t="s">
        <v>57</v>
      </c>
      <c r="F6" s="20" t="s">
        <v>58</v>
      </c>
      <c r="G6" s="28">
        <v>5</v>
      </c>
      <c r="H6" s="28">
        <v>6</v>
      </c>
      <c r="I6" s="28">
        <v>0</v>
      </c>
      <c r="J6" s="29">
        <f t="shared" ref="J6:J41" si="0">SUM(G6:I6)</f>
        <v>11</v>
      </c>
      <c r="K6" s="30">
        <f t="shared" ref="K6:K41" si="1">J6/35*100</f>
        <v>31.428571428571427</v>
      </c>
      <c r="L6" s="12" t="s">
        <v>124</v>
      </c>
    </row>
    <row r="7" spans="1:12" ht="56.25" x14ac:dyDescent="0.25">
      <c r="A7" s="13">
        <v>3</v>
      </c>
      <c r="B7" s="11" t="s">
        <v>118</v>
      </c>
      <c r="C7" s="15" t="s">
        <v>117</v>
      </c>
      <c r="D7" s="14" t="s">
        <v>81</v>
      </c>
      <c r="E7" s="21" t="s">
        <v>59</v>
      </c>
      <c r="F7" s="20" t="s">
        <v>60</v>
      </c>
      <c r="G7" s="28">
        <v>0</v>
      </c>
      <c r="H7" s="28">
        <v>2.5</v>
      </c>
      <c r="I7" s="28">
        <v>0</v>
      </c>
      <c r="J7" s="29">
        <f t="shared" si="0"/>
        <v>2.5</v>
      </c>
      <c r="K7" s="30">
        <f t="shared" si="1"/>
        <v>7.1428571428571423</v>
      </c>
      <c r="L7" s="12"/>
    </row>
    <row r="8" spans="1:12" ht="56.25" x14ac:dyDescent="0.25">
      <c r="A8" s="13">
        <v>4</v>
      </c>
      <c r="B8" s="11" t="s">
        <v>89</v>
      </c>
      <c r="C8" s="15" t="s">
        <v>22</v>
      </c>
      <c r="D8" s="14" t="s">
        <v>81</v>
      </c>
      <c r="E8" s="21" t="s">
        <v>61</v>
      </c>
      <c r="F8" s="20" t="s">
        <v>60</v>
      </c>
      <c r="G8" s="28">
        <v>7</v>
      </c>
      <c r="H8" s="28">
        <v>5</v>
      </c>
      <c r="I8" s="28">
        <v>0</v>
      </c>
      <c r="J8" s="29">
        <f t="shared" si="0"/>
        <v>12</v>
      </c>
      <c r="K8" s="30">
        <f t="shared" si="1"/>
        <v>34.285714285714285</v>
      </c>
      <c r="L8" s="12" t="s">
        <v>124</v>
      </c>
    </row>
    <row r="9" spans="1:12" ht="56.25" x14ac:dyDescent="0.25">
      <c r="A9" s="13">
        <v>5</v>
      </c>
      <c r="B9" s="11" t="s">
        <v>116</v>
      </c>
      <c r="C9" s="15" t="s">
        <v>23</v>
      </c>
      <c r="D9" s="14" t="s">
        <v>81</v>
      </c>
      <c r="E9" s="21" t="s">
        <v>61</v>
      </c>
      <c r="F9" s="20" t="s">
        <v>60</v>
      </c>
      <c r="G9" s="28">
        <v>6</v>
      </c>
      <c r="H9" s="28">
        <v>0</v>
      </c>
      <c r="I9" s="28">
        <v>0</v>
      </c>
      <c r="J9" s="29">
        <f t="shared" si="0"/>
        <v>6</v>
      </c>
      <c r="K9" s="30">
        <f t="shared" si="1"/>
        <v>17.142857142857142</v>
      </c>
      <c r="L9" s="12"/>
    </row>
    <row r="10" spans="1:12" ht="56.25" x14ac:dyDescent="0.25">
      <c r="A10" s="13">
        <v>6</v>
      </c>
      <c r="B10" s="11" t="s">
        <v>96</v>
      </c>
      <c r="C10" s="15" t="s">
        <v>24</v>
      </c>
      <c r="D10" s="14" t="s">
        <v>81</v>
      </c>
      <c r="E10" s="21" t="s">
        <v>59</v>
      </c>
      <c r="F10" s="20" t="s">
        <v>60</v>
      </c>
      <c r="G10" s="28">
        <v>3</v>
      </c>
      <c r="H10" s="28">
        <v>8</v>
      </c>
      <c r="I10" s="28">
        <v>0</v>
      </c>
      <c r="J10" s="29">
        <f t="shared" si="0"/>
        <v>11</v>
      </c>
      <c r="K10" s="30">
        <f t="shared" si="1"/>
        <v>31.428571428571427</v>
      </c>
      <c r="L10" s="12" t="s">
        <v>124</v>
      </c>
    </row>
    <row r="11" spans="1:12" ht="56.25" x14ac:dyDescent="0.25">
      <c r="A11" s="13">
        <v>7</v>
      </c>
      <c r="B11" s="11" t="s">
        <v>82</v>
      </c>
      <c r="C11" s="15" t="s">
        <v>25</v>
      </c>
      <c r="D11" s="14" t="s">
        <v>81</v>
      </c>
      <c r="E11" s="15" t="s">
        <v>62</v>
      </c>
      <c r="F11" s="20" t="s">
        <v>63</v>
      </c>
      <c r="G11" s="28">
        <v>1</v>
      </c>
      <c r="H11" s="28">
        <v>2.5</v>
      </c>
      <c r="I11" s="28">
        <v>0</v>
      </c>
      <c r="J11" s="29">
        <f t="shared" si="0"/>
        <v>3.5</v>
      </c>
      <c r="K11" s="30">
        <f t="shared" si="1"/>
        <v>10</v>
      </c>
      <c r="L11" s="12"/>
    </row>
    <row r="12" spans="1:12" ht="56.25" x14ac:dyDescent="0.25">
      <c r="A12" s="13">
        <v>8</v>
      </c>
      <c r="B12" s="11" t="s">
        <v>108</v>
      </c>
      <c r="C12" s="15" t="s">
        <v>26</v>
      </c>
      <c r="D12" s="14" t="s">
        <v>81</v>
      </c>
      <c r="E12" s="21" t="s">
        <v>64</v>
      </c>
      <c r="F12" s="20" t="s">
        <v>63</v>
      </c>
      <c r="G12" s="28">
        <v>4</v>
      </c>
      <c r="H12" s="28">
        <v>2</v>
      </c>
      <c r="I12" s="28">
        <v>0</v>
      </c>
      <c r="J12" s="29">
        <f t="shared" si="0"/>
        <v>6</v>
      </c>
      <c r="K12" s="30">
        <f t="shared" si="1"/>
        <v>17.142857142857142</v>
      </c>
      <c r="L12" s="12"/>
    </row>
    <row r="13" spans="1:12" ht="56.25" x14ac:dyDescent="0.25">
      <c r="A13" s="13">
        <v>9</v>
      </c>
      <c r="B13" s="11" t="s">
        <v>95</v>
      </c>
      <c r="C13" s="15" t="s">
        <v>27</v>
      </c>
      <c r="D13" s="14" t="s">
        <v>81</v>
      </c>
      <c r="E13" s="21" t="s">
        <v>64</v>
      </c>
      <c r="F13" s="20" t="s">
        <v>63</v>
      </c>
      <c r="G13" s="28">
        <v>3</v>
      </c>
      <c r="H13" s="28">
        <v>0.5</v>
      </c>
      <c r="I13" s="28">
        <v>0</v>
      </c>
      <c r="J13" s="29">
        <f t="shared" si="0"/>
        <v>3.5</v>
      </c>
      <c r="K13" s="30">
        <f t="shared" si="1"/>
        <v>10</v>
      </c>
      <c r="L13" s="12"/>
    </row>
    <row r="14" spans="1:12" ht="37.5" x14ac:dyDescent="0.25">
      <c r="A14" s="13">
        <v>10</v>
      </c>
      <c r="B14" s="11" t="s">
        <v>87</v>
      </c>
      <c r="C14" s="15" t="s">
        <v>28</v>
      </c>
      <c r="D14" s="14" t="s">
        <v>81</v>
      </c>
      <c r="E14" s="21" t="s">
        <v>65</v>
      </c>
      <c r="F14" s="20" t="s">
        <v>66</v>
      </c>
      <c r="G14" s="28">
        <v>7</v>
      </c>
      <c r="H14" s="28">
        <v>6.5</v>
      </c>
      <c r="I14" s="28">
        <v>0</v>
      </c>
      <c r="J14" s="29">
        <f t="shared" si="0"/>
        <v>13.5</v>
      </c>
      <c r="K14" s="30">
        <f t="shared" si="1"/>
        <v>38.571428571428577</v>
      </c>
      <c r="L14" s="12" t="s">
        <v>123</v>
      </c>
    </row>
    <row r="15" spans="1:12" ht="37.5" x14ac:dyDescent="0.25">
      <c r="A15" s="13">
        <v>11</v>
      </c>
      <c r="B15" s="11" t="s">
        <v>110</v>
      </c>
      <c r="C15" s="15" t="s">
        <v>29</v>
      </c>
      <c r="D15" s="14" t="s">
        <v>81</v>
      </c>
      <c r="E15" s="21" t="s">
        <v>65</v>
      </c>
      <c r="F15" s="20" t="s">
        <v>66</v>
      </c>
      <c r="G15" s="28">
        <v>5</v>
      </c>
      <c r="H15" s="28">
        <v>7.5</v>
      </c>
      <c r="I15" s="28">
        <v>0</v>
      </c>
      <c r="J15" s="29">
        <f t="shared" si="0"/>
        <v>12.5</v>
      </c>
      <c r="K15" s="30">
        <f t="shared" si="1"/>
        <v>35.714285714285715</v>
      </c>
      <c r="L15" s="12" t="s">
        <v>124</v>
      </c>
    </row>
    <row r="16" spans="1:12" ht="37.5" x14ac:dyDescent="0.25">
      <c r="A16" s="13">
        <v>12</v>
      </c>
      <c r="B16" s="11" t="s">
        <v>102</v>
      </c>
      <c r="C16" s="15" t="s">
        <v>30</v>
      </c>
      <c r="D16" s="14" t="s">
        <v>81</v>
      </c>
      <c r="E16" s="21" t="s">
        <v>65</v>
      </c>
      <c r="F16" s="20" t="s">
        <v>66</v>
      </c>
      <c r="G16" s="28">
        <v>5</v>
      </c>
      <c r="H16" s="28">
        <v>5.5</v>
      </c>
      <c r="I16" s="28">
        <v>0</v>
      </c>
      <c r="J16" s="29">
        <f t="shared" si="0"/>
        <v>10.5</v>
      </c>
      <c r="K16" s="30">
        <f t="shared" si="1"/>
        <v>30</v>
      </c>
      <c r="L16" s="12"/>
    </row>
    <row r="17" spans="1:12" ht="37.5" x14ac:dyDescent="0.25">
      <c r="A17" s="13">
        <v>13</v>
      </c>
      <c r="B17" s="11" t="s">
        <v>120</v>
      </c>
      <c r="C17" s="16" t="s">
        <v>119</v>
      </c>
      <c r="D17" s="14" t="s">
        <v>81</v>
      </c>
      <c r="E17" s="15" t="s">
        <v>67</v>
      </c>
      <c r="F17" s="23" t="s">
        <v>68</v>
      </c>
      <c r="G17" s="28">
        <v>4</v>
      </c>
      <c r="H17" s="28">
        <v>1</v>
      </c>
      <c r="I17" s="28">
        <v>0</v>
      </c>
      <c r="J17" s="29">
        <f t="shared" si="0"/>
        <v>5</v>
      </c>
      <c r="K17" s="30">
        <f t="shared" si="1"/>
        <v>14.285714285714285</v>
      </c>
      <c r="L17" s="12"/>
    </row>
    <row r="18" spans="1:12" ht="37.5" x14ac:dyDescent="0.25">
      <c r="A18" s="13">
        <v>14</v>
      </c>
      <c r="B18" s="11" t="s">
        <v>111</v>
      </c>
      <c r="C18" s="16" t="s">
        <v>31</v>
      </c>
      <c r="D18" s="14" t="s">
        <v>81</v>
      </c>
      <c r="E18" s="15" t="s">
        <v>67</v>
      </c>
      <c r="F18" s="23" t="s">
        <v>68</v>
      </c>
      <c r="G18" s="28">
        <v>3</v>
      </c>
      <c r="H18" s="28">
        <v>4</v>
      </c>
      <c r="I18" s="28">
        <v>0</v>
      </c>
      <c r="J18" s="29">
        <f t="shared" si="0"/>
        <v>7</v>
      </c>
      <c r="K18" s="30">
        <f t="shared" si="1"/>
        <v>20</v>
      </c>
      <c r="L18" s="12"/>
    </row>
    <row r="19" spans="1:12" ht="37.5" x14ac:dyDescent="0.25">
      <c r="A19" s="13">
        <v>15</v>
      </c>
      <c r="B19" s="11" t="s">
        <v>101</v>
      </c>
      <c r="C19" s="17" t="s">
        <v>32</v>
      </c>
      <c r="D19" s="14" t="s">
        <v>81</v>
      </c>
      <c r="E19" s="15" t="s">
        <v>69</v>
      </c>
      <c r="F19" s="20" t="s">
        <v>70</v>
      </c>
      <c r="G19" s="28">
        <v>5</v>
      </c>
      <c r="H19" s="28">
        <v>0</v>
      </c>
      <c r="I19" s="28">
        <v>0</v>
      </c>
      <c r="J19" s="29">
        <f t="shared" si="0"/>
        <v>5</v>
      </c>
      <c r="K19" s="30">
        <f t="shared" si="1"/>
        <v>14.285714285714285</v>
      </c>
      <c r="L19" s="12"/>
    </row>
    <row r="20" spans="1:12" ht="37.5" x14ac:dyDescent="0.25">
      <c r="A20" s="13">
        <v>16</v>
      </c>
      <c r="B20" s="11" t="s">
        <v>84</v>
      </c>
      <c r="C20" s="17" t="s">
        <v>33</v>
      </c>
      <c r="D20" s="14" t="s">
        <v>81</v>
      </c>
      <c r="E20" s="15" t="s">
        <v>69</v>
      </c>
      <c r="F20" s="20" t="s">
        <v>70</v>
      </c>
      <c r="G20" s="28">
        <v>1</v>
      </c>
      <c r="H20" s="28">
        <v>2</v>
      </c>
      <c r="I20" s="28">
        <v>0</v>
      </c>
      <c r="J20" s="29">
        <f t="shared" si="0"/>
        <v>3</v>
      </c>
      <c r="K20" s="30">
        <f t="shared" si="1"/>
        <v>8.5714285714285712</v>
      </c>
      <c r="L20" s="12"/>
    </row>
    <row r="21" spans="1:12" ht="37.5" x14ac:dyDescent="0.25">
      <c r="A21" s="13">
        <v>17</v>
      </c>
      <c r="B21" s="11" t="s">
        <v>109</v>
      </c>
      <c r="C21" s="18" t="s">
        <v>34</v>
      </c>
      <c r="D21" s="14" t="s">
        <v>81</v>
      </c>
      <c r="E21" s="24" t="s">
        <v>69</v>
      </c>
      <c r="F21" s="20" t="s">
        <v>70</v>
      </c>
      <c r="G21" s="28">
        <v>3</v>
      </c>
      <c r="H21" s="28">
        <v>7.5</v>
      </c>
      <c r="I21" s="28">
        <v>0</v>
      </c>
      <c r="J21" s="29">
        <f t="shared" si="0"/>
        <v>10.5</v>
      </c>
      <c r="K21" s="30">
        <f t="shared" si="1"/>
        <v>30</v>
      </c>
      <c r="L21" s="12"/>
    </row>
    <row r="22" spans="1:12" ht="37.5" x14ac:dyDescent="0.25">
      <c r="A22" s="13">
        <v>18</v>
      </c>
      <c r="B22" s="11" t="s">
        <v>97</v>
      </c>
      <c r="C22" s="17" t="s">
        <v>35</v>
      </c>
      <c r="D22" s="14" t="s">
        <v>81</v>
      </c>
      <c r="E22" s="15" t="s">
        <v>69</v>
      </c>
      <c r="F22" s="20" t="s">
        <v>70</v>
      </c>
      <c r="G22" s="28">
        <v>4</v>
      </c>
      <c r="H22" s="28">
        <v>6.5</v>
      </c>
      <c r="I22" s="28">
        <v>0</v>
      </c>
      <c r="J22" s="29">
        <f t="shared" si="0"/>
        <v>10.5</v>
      </c>
      <c r="K22" s="30">
        <f t="shared" si="1"/>
        <v>30</v>
      </c>
      <c r="L22" s="12"/>
    </row>
    <row r="23" spans="1:12" ht="37.5" x14ac:dyDescent="0.25">
      <c r="A23" s="13">
        <v>19</v>
      </c>
      <c r="B23" s="11" t="s">
        <v>85</v>
      </c>
      <c r="C23" s="19" t="s">
        <v>36</v>
      </c>
      <c r="D23" s="14" t="s">
        <v>81</v>
      </c>
      <c r="E23" s="20" t="s">
        <v>71</v>
      </c>
      <c r="F23" s="20" t="s">
        <v>70</v>
      </c>
      <c r="G23" s="28">
        <v>2</v>
      </c>
      <c r="H23" s="28">
        <v>7</v>
      </c>
      <c r="I23" s="28">
        <v>0</v>
      </c>
      <c r="J23" s="29">
        <f t="shared" si="0"/>
        <v>9</v>
      </c>
      <c r="K23" s="30">
        <f t="shared" si="1"/>
        <v>25.714285714285712</v>
      </c>
      <c r="L23" s="12"/>
    </row>
    <row r="24" spans="1:12" ht="37.5" x14ac:dyDescent="0.25">
      <c r="A24" s="13">
        <v>20</v>
      </c>
      <c r="B24" s="11" t="s">
        <v>114</v>
      </c>
      <c r="C24" s="17" t="s">
        <v>37</v>
      </c>
      <c r="D24" s="14" t="s">
        <v>81</v>
      </c>
      <c r="E24" s="15" t="s">
        <v>16</v>
      </c>
      <c r="F24" s="20" t="s">
        <v>72</v>
      </c>
      <c r="G24" s="28">
        <v>5</v>
      </c>
      <c r="H24" s="28">
        <v>0</v>
      </c>
      <c r="I24" s="28">
        <v>0</v>
      </c>
      <c r="J24" s="29">
        <f t="shared" si="0"/>
        <v>5</v>
      </c>
      <c r="K24" s="30">
        <f t="shared" si="1"/>
        <v>14.285714285714285</v>
      </c>
      <c r="L24" s="12"/>
    </row>
    <row r="25" spans="1:12" ht="37.5" x14ac:dyDescent="0.25">
      <c r="A25" s="13">
        <v>21</v>
      </c>
      <c r="B25" s="11" t="s">
        <v>98</v>
      </c>
      <c r="C25" s="15" t="s">
        <v>38</v>
      </c>
      <c r="D25" s="14" t="s">
        <v>81</v>
      </c>
      <c r="E25" s="15" t="s">
        <v>73</v>
      </c>
      <c r="F25" s="20" t="s">
        <v>74</v>
      </c>
      <c r="G25" s="28">
        <v>5</v>
      </c>
      <c r="H25" s="28">
        <v>3</v>
      </c>
      <c r="I25" s="28">
        <v>0</v>
      </c>
      <c r="J25" s="29">
        <f t="shared" si="0"/>
        <v>8</v>
      </c>
      <c r="K25" s="30">
        <f t="shared" si="1"/>
        <v>22.857142857142858</v>
      </c>
      <c r="L25" s="12"/>
    </row>
    <row r="26" spans="1:12" ht="37.5" x14ac:dyDescent="0.25">
      <c r="A26" s="13">
        <v>22</v>
      </c>
      <c r="B26" s="11" t="s">
        <v>93</v>
      </c>
      <c r="C26" s="15" t="s">
        <v>39</v>
      </c>
      <c r="D26" s="14" t="s">
        <v>81</v>
      </c>
      <c r="E26" s="15" t="s">
        <v>73</v>
      </c>
      <c r="F26" s="20" t="s">
        <v>74</v>
      </c>
      <c r="G26" s="28">
        <v>2</v>
      </c>
      <c r="H26" s="28">
        <v>6.5</v>
      </c>
      <c r="I26" s="28">
        <v>0</v>
      </c>
      <c r="J26" s="29">
        <f t="shared" si="0"/>
        <v>8.5</v>
      </c>
      <c r="K26" s="30">
        <f t="shared" si="1"/>
        <v>24.285714285714285</v>
      </c>
      <c r="L26" s="12"/>
    </row>
    <row r="27" spans="1:12" ht="37.5" x14ac:dyDescent="0.25">
      <c r="A27" s="13">
        <v>23</v>
      </c>
      <c r="B27" s="11" t="s">
        <v>115</v>
      </c>
      <c r="C27" s="19" t="s">
        <v>40</v>
      </c>
      <c r="D27" s="14" t="s">
        <v>81</v>
      </c>
      <c r="E27" s="25" t="s">
        <v>73</v>
      </c>
      <c r="F27" s="26" t="s">
        <v>74</v>
      </c>
      <c r="G27" s="28">
        <v>5</v>
      </c>
      <c r="H27" s="28">
        <v>2</v>
      </c>
      <c r="I27" s="28">
        <v>0</v>
      </c>
      <c r="J27" s="29">
        <f t="shared" si="0"/>
        <v>7</v>
      </c>
      <c r="K27" s="30">
        <f t="shared" si="1"/>
        <v>20</v>
      </c>
      <c r="L27" s="12"/>
    </row>
    <row r="28" spans="1:12" ht="37.5" x14ac:dyDescent="0.25">
      <c r="A28" s="13">
        <v>24</v>
      </c>
      <c r="B28" s="11" t="s">
        <v>91</v>
      </c>
      <c r="C28" s="19" t="s">
        <v>41</v>
      </c>
      <c r="D28" s="14" t="s">
        <v>81</v>
      </c>
      <c r="E28" s="20" t="s">
        <v>73</v>
      </c>
      <c r="F28" s="26" t="s">
        <v>74</v>
      </c>
      <c r="G28" s="28">
        <v>4</v>
      </c>
      <c r="H28" s="28">
        <v>4</v>
      </c>
      <c r="I28" s="28">
        <v>0</v>
      </c>
      <c r="J28" s="29">
        <f t="shared" si="0"/>
        <v>8</v>
      </c>
      <c r="K28" s="30">
        <f t="shared" si="1"/>
        <v>22.857142857142858</v>
      </c>
      <c r="L28" s="12"/>
    </row>
    <row r="29" spans="1:12" ht="37.5" x14ac:dyDescent="0.25">
      <c r="A29" s="13">
        <v>25</v>
      </c>
      <c r="B29" s="11" t="s">
        <v>104</v>
      </c>
      <c r="C29" s="19" t="s">
        <v>42</v>
      </c>
      <c r="D29" s="14" t="s">
        <v>81</v>
      </c>
      <c r="E29" s="25" t="s">
        <v>73</v>
      </c>
      <c r="F29" s="26" t="s">
        <v>74</v>
      </c>
      <c r="G29" s="28">
        <v>0</v>
      </c>
      <c r="H29" s="28">
        <v>0</v>
      </c>
      <c r="I29" s="28">
        <v>0</v>
      </c>
      <c r="J29" s="29">
        <f t="shared" si="0"/>
        <v>0</v>
      </c>
      <c r="K29" s="30">
        <f t="shared" si="1"/>
        <v>0</v>
      </c>
      <c r="L29" s="12"/>
    </row>
    <row r="30" spans="1:12" ht="56.25" x14ac:dyDescent="0.25">
      <c r="A30" s="13">
        <v>26</v>
      </c>
      <c r="B30" s="11" t="s">
        <v>103</v>
      </c>
      <c r="C30" s="15" t="s">
        <v>43</v>
      </c>
      <c r="D30" s="14" t="s">
        <v>81</v>
      </c>
      <c r="E30" s="15" t="s">
        <v>75</v>
      </c>
      <c r="F30" s="20" t="s">
        <v>121</v>
      </c>
      <c r="G30" s="28">
        <v>5</v>
      </c>
      <c r="H30" s="28">
        <v>3.5</v>
      </c>
      <c r="I30" s="28">
        <v>0</v>
      </c>
      <c r="J30" s="29">
        <f t="shared" si="0"/>
        <v>8.5</v>
      </c>
      <c r="K30" s="30">
        <f t="shared" si="1"/>
        <v>24.285714285714285</v>
      </c>
      <c r="L30" s="12"/>
    </row>
    <row r="31" spans="1:12" ht="56.25" x14ac:dyDescent="0.25">
      <c r="A31" s="13">
        <v>27</v>
      </c>
      <c r="B31" s="11" t="s">
        <v>90</v>
      </c>
      <c r="C31" s="17" t="s">
        <v>44</v>
      </c>
      <c r="D31" s="14" t="s">
        <v>81</v>
      </c>
      <c r="E31" s="15" t="s">
        <v>76</v>
      </c>
      <c r="F31" s="20" t="s">
        <v>77</v>
      </c>
      <c r="G31" s="28">
        <v>4</v>
      </c>
      <c r="H31" s="28">
        <v>6.5</v>
      </c>
      <c r="I31" s="28">
        <v>0</v>
      </c>
      <c r="J31" s="29">
        <f t="shared" si="0"/>
        <v>10.5</v>
      </c>
      <c r="K31" s="30">
        <f t="shared" si="1"/>
        <v>30</v>
      </c>
      <c r="L31" s="12"/>
    </row>
    <row r="32" spans="1:12" ht="56.25" x14ac:dyDescent="0.25">
      <c r="A32" s="13">
        <v>28</v>
      </c>
      <c r="B32" s="11" t="s">
        <v>112</v>
      </c>
      <c r="C32" s="17" t="s">
        <v>45</v>
      </c>
      <c r="D32" s="14" t="s">
        <v>81</v>
      </c>
      <c r="E32" s="15" t="s">
        <v>76</v>
      </c>
      <c r="F32" s="20" t="s">
        <v>77</v>
      </c>
      <c r="G32" s="28">
        <v>3</v>
      </c>
      <c r="H32" s="28">
        <v>5.5</v>
      </c>
      <c r="I32" s="28">
        <v>0</v>
      </c>
      <c r="J32" s="29">
        <f t="shared" si="0"/>
        <v>8.5</v>
      </c>
      <c r="K32" s="30">
        <f t="shared" si="1"/>
        <v>24.285714285714285</v>
      </c>
      <c r="L32" s="12"/>
    </row>
    <row r="33" spans="1:12" ht="56.25" x14ac:dyDescent="0.25">
      <c r="A33" s="13">
        <v>29</v>
      </c>
      <c r="B33" s="11" t="s">
        <v>105</v>
      </c>
      <c r="C33" s="15" t="s">
        <v>46</v>
      </c>
      <c r="D33" s="14" t="s">
        <v>81</v>
      </c>
      <c r="E33" s="15" t="s">
        <v>76</v>
      </c>
      <c r="F33" s="20" t="s">
        <v>77</v>
      </c>
      <c r="G33" s="28">
        <v>4</v>
      </c>
      <c r="H33" s="28">
        <v>5</v>
      </c>
      <c r="I33" s="28">
        <v>0</v>
      </c>
      <c r="J33" s="29">
        <f t="shared" si="0"/>
        <v>9</v>
      </c>
      <c r="K33" s="30">
        <f t="shared" si="1"/>
        <v>25.714285714285712</v>
      </c>
      <c r="L33" s="12"/>
    </row>
    <row r="34" spans="1:12" ht="56.25" x14ac:dyDescent="0.25">
      <c r="A34" s="13">
        <v>30</v>
      </c>
      <c r="B34" s="11" t="s">
        <v>100</v>
      </c>
      <c r="C34" s="15" t="s">
        <v>47</v>
      </c>
      <c r="D34" s="14" t="s">
        <v>81</v>
      </c>
      <c r="E34" s="15" t="s">
        <v>76</v>
      </c>
      <c r="F34" s="20" t="s">
        <v>77</v>
      </c>
      <c r="G34" s="28">
        <v>4</v>
      </c>
      <c r="H34" s="28">
        <v>6</v>
      </c>
      <c r="I34" s="28">
        <v>0</v>
      </c>
      <c r="J34" s="29">
        <f t="shared" si="0"/>
        <v>10</v>
      </c>
      <c r="K34" s="30">
        <f t="shared" si="1"/>
        <v>28.571428571428569</v>
      </c>
      <c r="L34" s="12"/>
    </row>
    <row r="35" spans="1:12" ht="56.25" x14ac:dyDescent="0.25">
      <c r="A35" s="13">
        <v>31</v>
      </c>
      <c r="B35" s="11" t="s">
        <v>83</v>
      </c>
      <c r="C35" s="15" t="s">
        <v>48</v>
      </c>
      <c r="D35" s="14" t="s">
        <v>81</v>
      </c>
      <c r="E35" s="15" t="s">
        <v>76</v>
      </c>
      <c r="F35" s="20" t="s">
        <v>77</v>
      </c>
      <c r="G35" s="28">
        <v>5</v>
      </c>
      <c r="H35" s="28">
        <v>5.5</v>
      </c>
      <c r="I35" s="28">
        <v>0</v>
      </c>
      <c r="J35" s="29">
        <f t="shared" si="0"/>
        <v>10.5</v>
      </c>
      <c r="K35" s="30">
        <f t="shared" si="1"/>
        <v>30</v>
      </c>
      <c r="L35" s="12"/>
    </row>
    <row r="36" spans="1:12" ht="56.25" x14ac:dyDescent="0.25">
      <c r="A36" s="13">
        <v>32</v>
      </c>
      <c r="B36" s="11" t="s">
        <v>107</v>
      </c>
      <c r="C36" s="15" t="s">
        <v>49</v>
      </c>
      <c r="D36" s="14" t="s">
        <v>81</v>
      </c>
      <c r="E36" s="15" t="s">
        <v>76</v>
      </c>
      <c r="F36" s="20" t="s">
        <v>77</v>
      </c>
      <c r="G36" s="28">
        <v>0</v>
      </c>
      <c r="H36" s="28">
        <v>5</v>
      </c>
      <c r="I36" s="28">
        <v>0</v>
      </c>
      <c r="J36" s="29">
        <f t="shared" si="0"/>
        <v>5</v>
      </c>
      <c r="K36" s="30">
        <f t="shared" si="1"/>
        <v>14.285714285714285</v>
      </c>
      <c r="L36" s="12"/>
    </row>
    <row r="37" spans="1:12" ht="56.25" x14ac:dyDescent="0.25">
      <c r="A37" s="13">
        <v>33</v>
      </c>
      <c r="B37" s="11" t="s">
        <v>99</v>
      </c>
      <c r="C37" s="15" t="s">
        <v>50</v>
      </c>
      <c r="D37" s="14" t="s">
        <v>81</v>
      </c>
      <c r="E37" s="15" t="s">
        <v>76</v>
      </c>
      <c r="F37" s="20" t="s">
        <v>77</v>
      </c>
      <c r="G37" s="28">
        <v>3</v>
      </c>
      <c r="H37" s="28">
        <v>7.5</v>
      </c>
      <c r="I37" s="28">
        <v>0</v>
      </c>
      <c r="J37" s="29">
        <f t="shared" si="0"/>
        <v>10.5</v>
      </c>
      <c r="K37" s="30">
        <f t="shared" si="1"/>
        <v>30</v>
      </c>
      <c r="L37" s="12"/>
    </row>
    <row r="38" spans="1:12" ht="56.25" x14ac:dyDescent="0.25">
      <c r="A38" s="13">
        <v>34</v>
      </c>
      <c r="B38" s="11" t="s">
        <v>88</v>
      </c>
      <c r="C38" s="15" t="s">
        <v>51</v>
      </c>
      <c r="D38" s="14" t="s">
        <v>81</v>
      </c>
      <c r="E38" s="15" t="s">
        <v>76</v>
      </c>
      <c r="F38" s="20" t="s">
        <v>77</v>
      </c>
      <c r="G38" s="28">
        <v>5</v>
      </c>
      <c r="H38" s="28">
        <v>9</v>
      </c>
      <c r="I38" s="28">
        <v>0</v>
      </c>
      <c r="J38" s="29">
        <f t="shared" si="0"/>
        <v>14</v>
      </c>
      <c r="K38" s="30">
        <f t="shared" si="1"/>
        <v>40</v>
      </c>
      <c r="L38" s="12" t="s">
        <v>123</v>
      </c>
    </row>
    <row r="39" spans="1:12" ht="56.25" x14ac:dyDescent="0.25">
      <c r="A39" s="13">
        <v>35</v>
      </c>
      <c r="B39" s="11" t="s">
        <v>106</v>
      </c>
      <c r="C39" s="15" t="s">
        <v>52</v>
      </c>
      <c r="D39" s="14" t="s">
        <v>81</v>
      </c>
      <c r="E39" s="15" t="s">
        <v>78</v>
      </c>
      <c r="F39" s="20" t="s">
        <v>79</v>
      </c>
      <c r="G39" s="28">
        <v>2</v>
      </c>
      <c r="H39" s="28">
        <v>4</v>
      </c>
      <c r="I39" s="28">
        <v>0</v>
      </c>
      <c r="J39" s="29">
        <f t="shared" si="0"/>
        <v>6</v>
      </c>
      <c r="K39" s="30">
        <f t="shared" si="1"/>
        <v>17.142857142857142</v>
      </c>
      <c r="L39" s="12"/>
    </row>
    <row r="40" spans="1:12" ht="56.25" x14ac:dyDescent="0.25">
      <c r="A40" s="13">
        <v>36</v>
      </c>
      <c r="B40" s="11" t="s">
        <v>94</v>
      </c>
      <c r="C40" s="15" t="s">
        <v>53</v>
      </c>
      <c r="D40" s="14" t="s">
        <v>81</v>
      </c>
      <c r="E40" s="21" t="s">
        <v>80</v>
      </c>
      <c r="F40" s="20" t="s">
        <v>79</v>
      </c>
      <c r="G40" s="28">
        <v>5</v>
      </c>
      <c r="H40" s="28">
        <v>6</v>
      </c>
      <c r="I40" s="28">
        <v>0</v>
      </c>
      <c r="J40" s="29">
        <f t="shared" si="0"/>
        <v>11</v>
      </c>
      <c r="K40" s="30">
        <f t="shared" si="1"/>
        <v>31.428571428571427</v>
      </c>
      <c r="L40" s="12" t="s">
        <v>124</v>
      </c>
    </row>
    <row r="41" spans="1:12" ht="56.25" x14ac:dyDescent="0.25">
      <c r="A41" s="13">
        <v>37</v>
      </c>
      <c r="B41" s="11" t="s">
        <v>86</v>
      </c>
      <c r="C41" s="15" t="s">
        <v>54</v>
      </c>
      <c r="D41" s="14" t="s">
        <v>81</v>
      </c>
      <c r="E41" s="21" t="s">
        <v>80</v>
      </c>
      <c r="F41" s="20" t="s">
        <v>79</v>
      </c>
      <c r="G41" s="28">
        <v>2</v>
      </c>
      <c r="H41" s="28">
        <v>7</v>
      </c>
      <c r="I41" s="28">
        <v>0</v>
      </c>
      <c r="J41" s="29">
        <f t="shared" si="0"/>
        <v>9</v>
      </c>
      <c r="K41" s="30">
        <f t="shared" si="1"/>
        <v>25.714285714285712</v>
      </c>
      <c r="L41" s="12"/>
    </row>
    <row r="42" spans="1:12" s="4" customFormat="1" ht="19.5" customHeight="1" x14ac:dyDescent="0.25">
      <c r="A42" s="5"/>
      <c r="B42" s="6"/>
      <c r="C42" s="7"/>
      <c r="D42" s="8"/>
      <c r="E42" s="7"/>
      <c r="F42" s="7"/>
      <c r="G42" s="9"/>
      <c r="H42" s="9"/>
      <c r="I42" s="9"/>
      <c r="J42" s="9"/>
      <c r="K42" s="9"/>
      <c r="L42" s="9"/>
    </row>
    <row r="43" spans="1:12" x14ac:dyDescent="0.25">
      <c r="A43" s="68" t="s">
        <v>10</v>
      </c>
      <c r="B43" s="68"/>
      <c r="C43" s="68"/>
      <c r="D43" s="68"/>
      <c r="E43" s="2"/>
      <c r="F43" s="2"/>
    </row>
    <row r="44" spans="1:12" x14ac:dyDescent="0.25">
      <c r="A44" s="1"/>
      <c r="B44" s="1"/>
      <c r="C44" s="2"/>
      <c r="D44" s="3"/>
      <c r="E44" s="2"/>
      <c r="F44" s="2"/>
    </row>
    <row r="45" spans="1:12" x14ac:dyDescent="0.25">
      <c r="A45" s="1"/>
      <c r="B45" s="1"/>
      <c r="C45" s="2"/>
      <c r="D45" s="3"/>
      <c r="E45" s="2"/>
      <c r="F45" s="2"/>
    </row>
    <row r="46" spans="1:12" x14ac:dyDescent="0.25">
      <c r="A46" s="68" t="s">
        <v>11</v>
      </c>
      <c r="B46" s="68"/>
      <c r="C46" s="68"/>
      <c r="D46" s="68"/>
      <c r="E46" s="2"/>
      <c r="F46" s="2"/>
    </row>
    <row r="47" spans="1:12" x14ac:dyDescent="0.25">
      <c r="A47" s="68" t="s">
        <v>12</v>
      </c>
      <c r="B47" s="68"/>
      <c r="C47" s="68"/>
      <c r="D47" s="3"/>
      <c r="E47" s="2"/>
      <c r="F47" s="2"/>
    </row>
    <row r="48" spans="1:12" x14ac:dyDescent="0.25">
      <c r="A48" s="1"/>
      <c r="B48" s="1"/>
      <c r="C48" s="2"/>
      <c r="D48" s="3"/>
      <c r="E48" s="2"/>
      <c r="F48" s="2"/>
    </row>
    <row r="49" spans="1:6" x14ac:dyDescent="0.25">
      <c r="A49" s="68" t="s">
        <v>13</v>
      </c>
      <c r="B49" s="68"/>
      <c r="C49" s="68"/>
      <c r="D49" s="3"/>
      <c r="E49" s="2"/>
      <c r="F49" s="2"/>
    </row>
    <row r="50" spans="1:6" x14ac:dyDescent="0.25">
      <c r="A50" s="1"/>
      <c r="B50" s="1"/>
      <c r="C50" s="2"/>
      <c r="D50" s="3"/>
      <c r="E50" s="2"/>
      <c r="F50" s="2"/>
    </row>
    <row r="51" spans="1:6" x14ac:dyDescent="0.25">
      <c r="A51" s="1"/>
      <c r="B51" s="1"/>
      <c r="C51" s="2"/>
      <c r="D51" s="3"/>
      <c r="E51" s="2"/>
      <c r="F51" s="2"/>
    </row>
  </sheetData>
  <mergeCells count="17">
    <mergeCell ref="A49:C49"/>
    <mergeCell ref="A3:A4"/>
    <mergeCell ref="B3:B4"/>
    <mergeCell ref="C3:C4"/>
    <mergeCell ref="D3:D4"/>
    <mergeCell ref="A43:D43"/>
    <mergeCell ref="A46:D46"/>
    <mergeCell ref="A47:C47"/>
    <mergeCell ref="J3:J4"/>
    <mergeCell ref="A1:L1"/>
    <mergeCell ref="A2:H2"/>
    <mergeCell ref="I2:L2"/>
    <mergeCell ref="E3:E4"/>
    <mergeCell ref="F3:F4"/>
    <mergeCell ref="G3:I3"/>
    <mergeCell ref="K3:K4"/>
    <mergeCell ref="L3:L4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activeCell="C9" sqref="C9"/>
    </sheetView>
  </sheetViews>
  <sheetFormatPr defaultRowHeight="15" x14ac:dyDescent="0.25"/>
  <cols>
    <col min="2" max="2" width="11.140625" customWidth="1"/>
    <col min="3" max="3" width="35.28515625" customWidth="1"/>
    <col min="4" max="4" width="12" customWidth="1"/>
    <col min="5" max="5" width="32.42578125" customWidth="1"/>
    <col min="6" max="6" width="28.85546875" customWidth="1"/>
    <col min="11" max="11" width="11.5703125" customWidth="1"/>
  </cols>
  <sheetData>
    <row r="1" spans="1:12" ht="76.5" customHeight="1" x14ac:dyDescent="0.2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46.5" customHeight="1" x14ac:dyDescent="0.25">
      <c r="A2" s="63" t="s">
        <v>125</v>
      </c>
      <c r="B2" s="63"/>
      <c r="C2" s="63"/>
      <c r="D2" s="63"/>
      <c r="E2" s="63"/>
      <c r="F2" s="63"/>
      <c r="G2" s="63"/>
      <c r="H2" s="63"/>
      <c r="I2" s="64" t="s">
        <v>17</v>
      </c>
      <c r="J2" s="64"/>
      <c r="K2" s="64"/>
      <c r="L2" s="64"/>
    </row>
    <row r="3" spans="1:12" ht="63.75" customHeight="1" x14ac:dyDescent="0.25">
      <c r="A3" s="73" t="s">
        <v>0</v>
      </c>
      <c r="B3" s="70" t="s">
        <v>15</v>
      </c>
      <c r="C3" s="72" t="s">
        <v>1</v>
      </c>
      <c r="D3" s="72" t="s">
        <v>2</v>
      </c>
      <c r="E3" s="72" t="s">
        <v>3</v>
      </c>
      <c r="F3" s="72" t="s">
        <v>4</v>
      </c>
      <c r="G3" s="66" t="s">
        <v>9</v>
      </c>
      <c r="H3" s="67"/>
      <c r="I3" s="67"/>
      <c r="J3" s="72" t="s">
        <v>122</v>
      </c>
      <c r="K3" s="72" t="s">
        <v>7</v>
      </c>
      <c r="L3" s="72" t="s">
        <v>8</v>
      </c>
    </row>
    <row r="4" spans="1:12" ht="29.25" customHeight="1" x14ac:dyDescent="0.25">
      <c r="A4" s="73"/>
      <c r="B4" s="71"/>
      <c r="C4" s="72"/>
      <c r="D4" s="72"/>
      <c r="E4" s="72"/>
      <c r="F4" s="72"/>
      <c r="G4" s="31" t="s">
        <v>5</v>
      </c>
      <c r="H4" s="31" t="s">
        <v>6</v>
      </c>
      <c r="I4" s="27" t="s">
        <v>14</v>
      </c>
      <c r="J4" s="72"/>
      <c r="K4" s="72"/>
      <c r="L4" s="72"/>
    </row>
    <row r="5" spans="1:12" ht="37.5" x14ac:dyDescent="0.25">
      <c r="A5" s="13">
        <v>1</v>
      </c>
      <c r="B5" s="11" t="s">
        <v>126</v>
      </c>
      <c r="C5" s="15" t="s">
        <v>127</v>
      </c>
      <c r="D5" s="14" t="s">
        <v>128</v>
      </c>
      <c r="E5" s="21" t="s">
        <v>55</v>
      </c>
      <c r="F5" s="20" t="s">
        <v>56</v>
      </c>
      <c r="G5" s="28">
        <v>4</v>
      </c>
      <c r="H5" s="28">
        <v>4.5</v>
      </c>
      <c r="I5" s="28">
        <v>5</v>
      </c>
      <c r="J5" s="28">
        <f>SUM(G5:I5)</f>
        <v>13.5</v>
      </c>
      <c r="K5" s="30">
        <f>J5/43*100</f>
        <v>31.395348837209301</v>
      </c>
      <c r="L5" s="12"/>
    </row>
    <row r="6" spans="1:12" ht="37.5" x14ac:dyDescent="0.25">
      <c r="A6" s="13">
        <v>2</v>
      </c>
      <c r="B6" s="11" t="s">
        <v>129</v>
      </c>
      <c r="C6" s="15" t="s">
        <v>130</v>
      </c>
      <c r="D6" s="14" t="s">
        <v>128</v>
      </c>
      <c r="E6" s="21" t="s">
        <v>55</v>
      </c>
      <c r="F6" s="20" t="s">
        <v>56</v>
      </c>
      <c r="G6" s="28">
        <v>4</v>
      </c>
      <c r="H6" s="28">
        <v>5.5</v>
      </c>
      <c r="I6" s="28">
        <v>5.5</v>
      </c>
      <c r="J6" s="28">
        <f t="shared" ref="J6:J48" si="0">SUM(G6:I6)</f>
        <v>15</v>
      </c>
      <c r="K6" s="30">
        <f t="shared" ref="K6:K48" si="1">J6/43*100</f>
        <v>34.883720930232556</v>
      </c>
      <c r="L6" s="12"/>
    </row>
    <row r="7" spans="1:12" ht="37.5" x14ac:dyDescent="0.25">
      <c r="A7" s="13">
        <v>3</v>
      </c>
      <c r="B7" s="11" t="s">
        <v>131</v>
      </c>
      <c r="C7" s="15" t="s">
        <v>132</v>
      </c>
      <c r="D7" s="14" t="s">
        <v>128</v>
      </c>
      <c r="E7" s="21" t="s">
        <v>133</v>
      </c>
      <c r="F7" s="20" t="s">
        <v>134</v>
      </c>
      <c r="G7" s="28">
        <v>3</v>
      </c>
      <c r="H7" s="28">
        <v>4</v>
      </c>
      <c r="I7" s="28">
        <v>4.5</v>
      </c>
      <c r="J7" s="28">
        <f t="shared" si="0"/>
        <v>11.5</v>
      </c>
      <c r="K7" s="30">
        <f t="shared" si="1"/>
        <v>26.744186046511626</v>
      </c>
      <c r="L7" s="12"/>
    </row>
    <row r="8" spans="1:12" ht="37.5" x14ac:dyDescent="0.25">
      <c r="A8" s="13">
        <v>4</v>
      </c>
      <c r="B8" s="11" t="s">
        <v>135</v>
      </c>
      <c r="C8" s="15" t="s">
        <v>136</v>
      </c>
      <c r="D8" s="14" t="s">
        <v>128</v>
      </c>
      <c r="E8" s="22" t="s">
        <v>57</v>
      </c>
      <c r="F8" s="20" t="s">
        <v>58</v>
      </c>
      <c r="G8" s="28">
        <v>5</v>
      </c>
      <c r="H8" s="28">
        <v>2.5</v>
      </c>
      <c r="I8" s="28">
        <v>1.5</v>
      </c>
      <c r="J8" s="28">
        <f t="shared" si="0"/>
        <v>9</v>
      </c>
      <c r="K8" s="30">
        <f t="shared" si="1"/>
        <v>20.930232558139537</v>
      </c>
      <c r="L8" s="12"/>
    </row>
    <row r="9" spans="1:12" ht="37.5" x14ac:dyDescent="0.25">
      <c r="A9" s="13">
        <v>5</v>
      </c>
      <c r="B9" s="11" t="s">
        <v>137</v>
      </c>
      <c r="C9" s="15" t="s">
        <v>138</v>
      </c>
      <c r="D9" s="14" t="s">
        <v>128</v>
      </c>
      <c r="E9" s="22" t="s">
        <v>57</v>
      </c>
      <c r="F9" s="20" t="s">
        <v>58</v>
      </c>
      <c r="G9" s="28">
        <v>8</v>
      </c>
      <c r="H9" s="28">
        <v>7</v>
      </c>
      <c r="I9" s="28">
        <v>3.5</v>
      </c>
      <c r="J9" s="28">
        <f t="shared" si="0"/>
        <v>18.5</v>
      </c>
      <c r="K9" s="30">
        <f t="shared" si="1"/>
        <v>43.02325581395349</v>
      </c>
      <c r="L9" s="12"/>
    </row>
    <row r="10" spans="1:12" ht="37.5" x14ac:dyDescent="0.25">
      <c r="A10" s="13">
        <v>6</v>
      </c>
      <c r="B10" s="11" t="s">
        <v>139</v>
      </c>
      <c r="C10" s="32" t="s">
        <v>140</v>
      </c>
      <c r="D10" s="14" t="s">
        <v>128</v>
      </c>
      <c r="E10" s="32" t="s">
        <v>141</v>
      </c>
      <c r="F10" s="20" t="s">
        <v>142</v>
      </c>
      <c r="G10" s="28">
        <v>6</v>
      </c>
      <c r="H10" s="28">
        <v>6</v>
      </c>
      <c r="I10" s="28">
        <v>5.5</v>
      </c>
      <c r="J10" s="28">
        <f t="shared" si="0"/>
        <v>17.5</v>
      </c>
      <c r="K10" s="30">
        <f t="shared" si="1"/>
        <v>40.697674418604649</v>
      </c>
      <c r="L10" s="12"/>
    </row>
    <row r="11" spans="1:12" ht="37.5" x14ac:dyDescent="0.25">
      <c r="A11" s="13">
        <v>7</v>
      </c>
      <c r="B11" s="11" t="s">
        <v>143</v>
      </c>
      <c r="C11" s="15" t="s">
        <v>144</v>
      </c>
      <c r="D11" s="14" t="s">
        <v>128</v>
      </c>
      <c r="E11" s="21" t="s">
        <v>59</v>
      </c>
      <c r="F11" s="20" t="s">
        <v>142</v>
      </c>
      <c r="G11" s="28">
        <v>3</v>
      </c>
      <c r="H11" s="28">
        <v>4.5</v>
      </c>
      <c r="I11" s="28">
        <v>3.5</v>
      </c>
      <c r="J11" s="28">
        <f t="shared" si="0"/>
        <v>11</v>
      </c>
      <c r="K11" s="30">
        <f t="shared" si="1"/>
        <v>25.581395348837212</v>
      </c>
      <c r="L11" s="12"/>
    </row>
    <row r="12" spans="1:12" ht="37.5" x14ac:dyDescent="0.25">
      <c r="A12" s="13">
        <v>8</v>
      </c>
      <c r="B12" s="11" t="s">
        <v>145</v>
      </c>
      <c r="C12" s="15" t="s">
        <v>146</v>
      </c>
      <c r="D12" s="14" t="s">
        <v>128</v>
      </c>
      <c r="E12" s="21" t="s">
        <v>61</v>
      </c>
      <c r="F12" s="20" t="s">
        <v>142</v>
      </c>
      <c r="G12" s="28">
        <v>5</v>
      </c>
      <c r="H12" s="28">
        <v>7.5</v>
      </c>
      <c r="I12" s="28">
        <v>6</v>
      </c>
      <c r="J12" s="28">
        <f t="shared" si="0"/>
        <v>18.5</v>
      </c>
      <c r="K12" s="30">
        <f t="shared" si="1"/>
        <v>43.02325581395349</v>
      </c>
      <c r="L12" s="12"/>
    </row>
    <row r="13" spans="1:12" ht="37.5" x14ac:dyDescent="0.25">
      <c r="A13" s="13">
        <v>9</v>
      </c>
      <c r="B13" s="11" t="s">
        <v>147</v>
      </c>
      <c r="C13" s="15" t="s">
        <v>148</v>
      </c>
      <c r="D13" s="14" t="s">
        <v>128</v>
      </c>
      <c r="E13" s="21" t="s">
        <v>61</v>
      </c>
      <c r="F13" s="20" t="s">
        <v>142</v>
      </c>
      <c r="G13" s="28">
        <v>5</v>
      </c>
      <c r="H13" s="28">
        <v>6</v>
      </c>
      <c r="I13" s="28">
        <v>4</v>
      </c>
      <c r="J13" s="28">
        <f t="shared" si="0"/>
        <v>15</v>
      </c>
      <c r="K13" s="30">
        <f t="shared" si="1"/>
        <v>34.883720930232556</v>
      </c>
      <c r="L13" s="12"/>
    </row>
    <row r="14" spans="1:12" ht="37.5" x14ac:dyDescent="0.25">
      <c r="A14" s="13">
        <v>10</v>
      </c>
      <c r="B14" s="11" t="s">
        <v>149</v>
      </c>
      <c r="C14" s="15" t="s">
        <v>150</v>
      </c>
      <c r="D14" s="14" t="s">
        <v>128</v>
      </c>
      <c r="E14" s="21" t="s">
        <v>151</v>
      </c>
      <c r="F14" s="20" t="s">
        <v>152</v>
      </c>
      <c r="G14" s="28">
        <v>5</v>
      </c>
      <c r="H14" s="28">
        <v>7</v>
      </c>
      <c r="I14" s="28">
        <v>3.5</v>
      </c>
      <c r="J14" s="28">
        <f t="shared" si="0"/>
        <v>15.5</v>
      </c>
      <c r="K14" s="30">
        <f t="shared" si="1"/>
        <v>36.046511627906973</v>
      </c>
      <c r="L14" s="12"/>
    </row>
    <row r="15" spans="1:12" ht="37.5" x14ac:dyDescent="0.25">
      <c r="A15" s="13">
        <v>11</v>
      </c>
      <c r="B15" s="11" t="s">
        <v>153</v>
      </c>
      <c r="C15" s="15" t="s">
        <v>154</v>
      </c>
      <c r="D15" s="14" t="s">
        <v>128</v>
      </c>
      <c r="E15" s="21" t="s">
        <v>151</v>
      </c>
      <c r="F15" s="20" t="s">
        <v>152</v>
      </c>
      <c r="G15" s="28">
        <v>3</v>
      </c>
      <c r="H15" s="28">
        <v>7</v>
      </c>
      <c r="I15" s="28">
        <v>7</v>
      </c>
      <c r="J15" s="28">
        <f t="shared" si="0"/>
        <v>17</v>
      </c>
      <c r="K15" s="30">
        <f t="shared" si="1"/>
        <v>39.534883720930232</v>
      </c>
      <c r="L15" s="12"/>
    </row>
    <row r="16" spans="1:12" ht="37.5" x14ac:dyDescent="0.25">
      <c r="A16" s="13">
        <v>12</v>
      </c>
      <c r="B16" s="11" t="s">
        <v>155</v>
      </c>
      <c r="C16" s="15" t="s">
        <v>156</v>
      </c>
      <c r="D16" s="14" t="s">
        <v>128</v>
      </c>
      <c r="E16" s="21" t="s">
        <v>151</v>
      </c>
      <c r="F16" s="20" t="s">
        <v>152</v>
      </c>
      <c r="G16" s="28">
        <v>6</v>
      </c>
      <c r="H16" s="28">
        <v>7</v>
      </c>
      <c r="I16" s="28">
        <v>3.5</v>
      </c>
      <c r="J16" s="28">
        <f t="shared" si="0"/>
        <v>16.5</v>
      </c>
      <c r="K16" s="30">
        <f t="shared" si="1"/>
        <v>38.372093023255815</v>
      </c>
      <c r="L16" s="12"/>
    </row>
    <row r="17" spans="1:12" ht="37.5" x14ac:dyDescent="0.25">
      <c r="A17" s="13">
        <v>13</v>
      </c>
      <c r="B17" s="11" t="s">
        <v>157</v>
      </c>
      <c r="C17" s="15" t="s">
        <v>158</v>
      </c>
      <c r="D17" s="14" t="s">
        <v>128</v>
      </c>
      <c r="E17" s="33" t="s">
        <v>159</v>
      </c>
      <c r="F17" s="20" t="s">
        <v>160</v>
      </c>
      <c r="G17" s="28">
        <v>6</v>
      </c>
      <c r="H17" s="28">
        <v>7</v>
      </c>
      <c r="I17" s="28">
        <v>4.5</v>
      </c>
      <c r="J17" s="28">
        <f t="shared" si="0"/>
        <v>17.5</v>
      </c>
      <c r="K17" s="30">
        <f t="shared" si="1"/>
        <v>40.697674418604649</v>
      </c>
      <c r="L17" s="12"/>
    </row>
    <row r="18" spans="1:12" ht="37.5" x14ac:dyDescent="0.25">
      <c r="A18" s="13">
        <v>14</v>
      </c>
      <c r="B18" s="11" t="s">
        <v>161</v>
      </c>
      <c r="C18" s="15" t="s">
        <v>162</v>
      </c>
      <c r="D18" s="14" t="s">
        <v>128</v>
      </c>
      <c r="E18" s="33" t="s">
        <v>159</v>
      </c>
      <c r="F18" s="20" t="s">
        <v>160</v>
      </c>
      <c r="G18" s="28">
        <v>7</v>
      </c>
      <c r="H18" s="28">
        <v>8</v>
      </c>
      <c r="I18" s="28">
        <v>3.5</v>
      </c>
      <c r="J18" s="28">
        <f t="shared" si="0"/>
        <v>18.5</v>
      </c>
      <c r="K18" s="30">
        <f t="shared" si="1"/>
        <v>43.02325581395349</v>
      </c>
      <c r="L18" s="12"/>
    </row>
    <row r="19" spans="1:12" ht="37.5" x14ac:dyDescent="0.25">
      <c r="A19" s="13">
        <v>15</v>
      </c>
      <c r="B19" s="11" t="s">
        <v>163</v>
      </c>
      <c r="C19" s="15" t="s">
        <v>164</v>
      </c>
      <c r="D19" s="14" t="s">
        <v>128</v>
      </c>
      <c r="E19" s="33" t="s">
        <v>159</v>
      </c>
      <c r="F19" s="20" t="s">
        <v>160</v>
      </c>
      <c r="G19" s="28">
        <v>4</v>
      </c>
      <c r="H19" s="28">
        <v>5.5</v>
      </c>
      <c r="I19" s="28">
        <v>1.5</v>
      </c>
      <c r="J19" s="28">
        <f t="shared" si="0"/>
        <v>11</v>
      </c>
      <c r="K19" s="30">
        <f t="shared" si="1"/>
        <v>25.581395348837212</v>
      </c>
      <c r="L19" s="12"/>
    </row>
    <row r="20" spans="1:12" ht="37.5" x14ac:dyDescent="0.25">
      <c r="A20" s="13">
        <v>16</v>
      </c>
      <c r="B20" s="11" t="s">
        <v>165</v>
      </c>
      <c r="C20" s="32" t="s">
        <v>166</v>
      </c>
      <c r="D20" s="14" t="s">
        <v>128</v>
      </c>
      <c r="E20" s="32" t="s">
        <v>65</v>
      </c>
      <c r="F20" s="20" t="s">
        <v>66</v>
      </c>
      <c r="G20" s="28">
        <v>4</v>
      </c>
      <c r="H20" s="28">
        <v>9</v>
      </c>
      <c r="I20" s="28">
        <v>1.5</v>
      </c>
      <c r="J20" s="28">
        <f t="shared" si="0"/>
        <v>14.5</v>
      </c>
      <c r="K20" s="30">
        <f t="shared" si="1"/>
        <v>33.720930232558139</v>
      </c>
      <c r="L20" s="12"/>
    </row>
    <row r="21" spans="1:12" ht="37.5" x14ac:dyDescent="0.25">
      <c r="A21" s="13">
        <v>17</v>
      </c>
      <c r="B21" s="11" t="s">
        <v>167</v>
      </c>
      <c r="C21" s="15" t="s">
        <v>168</v>
      </c>
      <c r="D21" s="14" t="s">
        <v>128</v>
      </c>
      <c r="E21" s="21" t="s">
        <v>65</v>
      </c>
      <c r="F21" s="20" t="s">
        <v>66</v>
      </c>
      <c r="G21" s="28">
        <v>8</v>
      </c>
      <c r="H21" s="28">
        <v>8.5</v>
      </c>
      <c r="I21" s="28">
        <v>4</v>
      </c>
      <c r="J21" s="28">
        <f t="shared" si="0"/>
        <v>20.5</v>
      </c>
      <c r="K21" s="30">
        <f t="shared" si="1"/>
        <v>47.674418604651166</v>
      </c>
      <c r="L21" s="12" t="s">
        <v>123</v>
      </c>
    </row>
    <row r="22" spans="1:12" ht="37.5" x14ac:dyDescent="0.25">
      <c r="A22" s="13">
        <v>18</v>
      </c>
      <c r="B22" s="11" t="s">
        <v>169</v>
      </c>
      <c r="C22" s="15" t="s">
        <v>170</v>
      </c>
      <c r="D22" s="14" t="s">
        <v>128</v>
      </c>
      <c r="E22" s="15" t="s">
        <v>67</v>
      </c>
      <c r="F22" s="20" t="s">
        <v>68</v>
      </c>
      <c r="G22" s="28">
        <v>6</v>
      </c>
      <c r="H22" s="28">
        <v>2</v>
      </c>
      <c r="I22" s="28">
        <v>5</v>
      </c>
      <c r="J22" s="28">
        <f t="shared" si="0"/>
        <v>13</v>
      </c>
      <c r="K22" s="30">
        <f t="shared" si="1"/>
        <v>30.232558139534881</v>
      </c>
      <c r="L22" s="12"/>
    </row>
    <row r="23" spans="1:12" ht="37.5" x14ac:dyDescent="0.25">
      <c r="A23" s="13">
        <v>19</v>
      </c>
      <c r="B23" s="11" t="s">
        <v>171</v>
      </c>
      <c r="C23" s="15" t="s">
        <v>172</v>
      </c>
      <c r="D23" s="14" t="s">
        <v>128</v>
      </c>
      <c r="E23" s="33" t="s">
        <v>173</v>
      </c>
      <c r="F23" s="20" t="s">
        <v>174</v>
      </c>
      <c r="G23" s="28">
        <v>3</v>
      </c>
      <c r="H23" s="34">
        <v>5.5</v>
      </c>
      <c r="I23" s="28">
        <v>8</v>
      </c>
      <c r="J23" s="28">
        <f t="shared" si="0"/>
        <v>16.5</v>
      </c>
      <c r="K23" s="30">
        <f t="shared" si="1"/>
        <v>38.372093023255815</v>
      </c>
      <c r="L23" s="12"/>
    </row>
    <row r="24" spans="1:12" ht="37.5" x14ac:dyDescent="0.25">
      <c r="A24" s="13">
        <v>20</v>
      </c>
      <c r="B24" s="11" t="s">
        <v>175</v>
      </c>
      <c r="C24" s="15" t="s">
        <v>176</v>
      </c>
      <c r="D24" s="14" t="s">
        <v>128</v>
      </c>
      <c r="E24" s="33" t="s">
        <v>173</v>
      </c>
      <c r="F24" s="20" t="s">
        <v>177</v>
      </c>
      <c r="G24" s="28">
        <v>5</v>
      </c>
      <c r="H24" s="28">
        <v>5</v>
      </c>
      <c r="I24" s="28">
        <v>9.5</v>
      </c>
      <c r="J24" s="28">
        <f t="shared" si="0"/>
        <v>19.5</v>
      </c>
      <c r="K24" s="30">
        <f t="shared" si="1"/>
        <v>45.348837209302324</v>
      </c>
      <c r="L24" s="12"/>
    </row>
    <row r="25" spans="1:12" ht="37.5" x14ac:dyDescent="0.25">
      <c r="A25" s="13">
        <v>21</v>
      </c>
      <c r="B25" s="11" t="s">
        <v>178</v>
      </c>
      <c r="C25" s="15" t="s">
        <v>179</v>
      </c>
      <c r="D25" s="14" t="s">
        <v>128</v>
      </c>
      <c r="E25" s="33" t="s">
        <v>173</v>
      </c>
      <c r="F25" s="20" t="s">
        <v>177</v>
      </c>
      <c r="G25" s="28">
        <v>4</v>
      </c>
      <c r="H25" s="28">
        <v>5.5</v>
      </c>
      <c r="I25" s="28">
        <v>3.5</v>
      </c>
      <c r="J25" s="28">
        <f t="shared" si="0"/>
        <v>13</v>
      </c>
      <c r="K25" s="30">
        <f t="shared" si="1"/>
        <v>30.232558139534881</v>
      </c>
      <c r="L25" s="12"/>
    </row>
    <row r="26" spans="1:12" ht="37.5" x14ac:dyDescent="0.25">
      <c r="A26" s="13">
        <v>22</v>
      </c>
      <c r="B26" s="11" t="s">
        <v>180</v>
      </c>
      <c r="C26" s="35" t="s">
        <v>181</v>
      </c>
      <c r="D26" s="14" t="s">
        <v>128</v>
      </c>
      <c r="E26" s="35" t="s">
        <v>69</v>
      </c>
      <c r="F26" s="20" t="s">
        <v>70</v>
      </c>
      <c r="G26" s="28">
        <v>4</v>
      </c>
      <c r="H26" s="28">
        <v>7.5</v>
      </c>
      <c r="I26" s="28">
        <v>8.5</v>
      </c>
      <c r="J26" s="28">
        <f t="shared" si="0"/>
        <v>20</v>
      </c>
      <c r="K26" s="30">
        <f t="shared" si="1"/>
        <v>46.511627906976742</v>
      </c>
      <c r="L26" s="12" t="s">
        <v>124</v>
      </c>
    </row>
    <row r="27" spans="1:12" ht="37.5" x14ac:dyDescent="0.25">
      <c r="A27" s="13">
        <v>23</v>
      </c>
      <c r="B27" s="11" t="s">
        <v>182</v>
      </c>
      <c r="C27" s="35" t="s">
        <v>183</v>
      </c>
      <c r="D27" s="14" t="s">
        <v>128</v>
      </c>
      <c r="E27" s="32" t="s">
        <v>69</v>
      </c>
      <c r="F27" s="20" t="s">
        <v>70</v>
      </c>
      <c r="G27" s="28">
        <v>7</v>
      </c>
      <c r="H27" s="28">
        <v>5.5</v>
      </c>
      <c r="I27" s="28">
        <v>5</v>
      </c>
      <c r="J27" s="28">
        <f t="shared" si="0"/>
        <v>17.5</v>
      </c>
      <c r="K27" s="30">
        <f t="shared" si="1"/>
        <v>40.697674418604649</v>
      </c>
      <c r="L27" s="12"/>
    </row>
    <row r="28" spans="1:12" ht="37.5" x14ac:dyDescent="0.25">
      <c r="A28" s="13">
        <v>24</v>
      </c>
      <c r="B28" s="11" t="s">
        <v>184</v>
      </c>
      <c r="C28" s="35" t="s">
        <v>185</v>
      </c>
      <c r="D28" s="14" t="s">
        <v>128</v>
      </c>
      <c r="E28" s="32" t="s">
        <v>69</v>
      </c>
      <c r="F28" s="20" t="s">
        <v>70</v>
      </c>
      <c r="G28" s="28">
        <v>4</v>
      </c>
      <c r="H28" s="28">
        <v>5</v>
      </c>
      <c r="I28" s="28">
        <v>0</v>
      </c>
      <c r="J28" s="28">
        <f t="shared" si="0"/>
        <v>9</v>
      </c>
      <c r="K28" s="30">
        <f t="shared" si="1"/>
        <v>20.930232558139537</v>
      </c>
      <c r="L28" s="12"/>
    </row>
    <row r="29" spans="1:12" ht="37.5" x14ac:dyDescent="0.25">
      <c r="A29" s="13">
        <v>25</v>
      </c>
      <c r="B29" s="11" t="s">
        <v>186</v>
      </c>
      <c r="C29" s="35" t="s">
        <v>187</v>
      </c>
      <c r="D29" s="14" t="s">
        <v>128</v>
      </c>
      <c r="E29" s="32" t="s">
        <v>69</v>
      </c>
      <c r="F29" s="20" t="s">
        <v>70</v>
      </c>
      <c r="G29" s="28">
        <v>4</v>
      </c>
      <c r="H29" s="28">
        <v>1.5</v>
      </c>
      <c r="I29" s="28">
        <v>4</v>
      </c>
      <c r="J29" s="28">
        <f t="shared" si="0"/>
        <v>9.5</v>
      </c>
      <c r="K29" s="30">
        <f t="shared" si="1"/>
        <v>22.093023255813954</v>
      </c>
      <c r="L29" s="12"/>
    </row>
    <row r="30" spans="1:12" ht="37.5" x14ac:dyDescent="0.25">
      <c r="A30" s="13">
        <v>26</v>
      </c>
      <c r="B30" s="11" t="s">
        <v>188</v>
      </c>
      <c r="C30" s="35" t="s">
        <v>189</v>
      </c>
      <c r="D30" s="14" t="s">
        <v>128</v>
      </c>
      <c r="E30" s="32" t="s">
        <v>69</v>
      </c>
      <c r="F30" s="20" t="s">
        <v>70</v>
      </c>
      <c r="G30" s="28">
        <v>5</v>
      </c>
      <c r="H30" s="28">
        <v>6</v>
      </c>
      <c r="I30" s="28">
        <v>0</v>
      </c>
      <c r="J30" s="28">
        <f t="shared" si="0"/>
        <v>11</v>
      </c>
      <c r="K30" s="30">
        <f t="shared" si="1"/>
        <v>25.581395348837212</v>
      </c>
      <c r="L30" s="12"/>
    </row>
    <row r="31" spans="1:12" ht="37.5" x14ac:dyDescent="0.25">
      <c r="A31" s="13">
        <v>27</v>
      </c>
      <c r="B31" s="11" t="s">
        <v>190</v>
      </c>
      <c r="C31" s="32" t="s">
        <v>191</v>
      </c>
      <c r="D31" s="14" t="s">
        <v>128</v>
      </c>
      <c r="E31" s="32" t="s">
        <v>16</v>
      </c>
      <c r="F31" s="20" t="s">
        <v>72</v>
      </c>
      <c r="G31" s="28">
        <v>8</v>
      </c>
      <c r="H31" s="28">
        <v>7</v>
      </c>
      <c r="I31" s="28">
        <v>8</v>
      </c>
      <c r="J31" s="28">
        <f t="shared" si="0"/>
        <v>23</v>
      </c>
      <c r="K31" s="30">
        <f t="shared" si="1"/>
        <v>53.488372093023251</v>
      </c>
      <c r="L31" s="12" t="s">
        <v>192</v>
      </c>
    </row>
    <row r="32" spans="1:12" ht="37.5" x14ac:dyDescent="0.25">
      <c r="A32" s="13">
        <v>28</v>
      </c>
      <c r="B32" s="11" t="s">
        <v>193</v>
      </c>
      <c r="C32" s="15" t="s">
        <v>194</v>
      </c>
      <c r="D32" s="14" t="s">
        <v>128</v>
      </c>
      <c r="E32" s="22" t="s">
        <v>73</v>
      </c>
      <c r="F32" s="20" t="s">
        <v>74</v>
      </c>
      <c r="G32" s="28">
        <v>5</v>
      </c>
      <c r="H32" s="28">
        <v>5.5</v>
      </c>
      <c r="I32" s="28">
        <v>5</v>
      </c>
      <c r="J32" s="28">
        <f t="shared" si="0"/>
        <v>15.5</v>
      </c>
      <c r="K32" s="30">
        <f t="shared" si="1"/>
        <v>36.046511627906973</v>
      </c>
      <c r="L32" s="12"/>
    </row>
    <row r="33" spans="1:12" ht="37.5" x14ac:dyDescent="0.25">
      <c r="A33" s="13">
        <v>29</v>
      </c>
      <c r="B33" s="11" t="s">
        <v>195</v>
      </c>
      <c r="C33" s="15" t="s">
        <v>196</v>
      </c>
      <c r="D33" s="14" t="s">
        <v>128</v>
      </c>
      <c r="E33" s="22" t="s">
        <v>73</v>
      </c>
      <c r="F33" s="22" t="s">
        <v>74</v>
      </c>
      <c r="G33" s="28">
        <v>4</v>
      </c>
      <c r="H33" s="28">
        <v>5</v>
      </c>
      <c r="I33" s="28">
        <v>5.5</v>
      </c>
      <c r="J33" s="28">
        <f t="shared" si="0"/>
        <v>14.5</v>
      </c>
      <c r="K33" s="30">
        <f t="shared" si="1"/>
        <v>33.720930232558139</v>
      </c>
      <c r="L33" s="12"/>
    </row>
    <row r="34" spans="1:12" ht="37.5" x14ac:dyDescent="0.25">
      <c r="A34" s="13">
        <v>30</v>
      </c>
      <c r="B34" s="11" t="s">
        <v>197</v>
      </c>
      <c r="C34" s="15" t="s">
        <v>198</v>
      </c>
      <c r="D34" s="14" t="s">
        <v>128</v>
      </c>
      <c r="E34" s="22" t="s">
        <v>73</v>
      </c>
      <c r="F34" s="22" t="s">
        <v>74</v>
      </c>
      <c r="G34" s="28">
        <v>1</v>
      </c>
      <c r="H34" s="28">
        <v>4</v>
      </c>
      <c r="I34" s="28">
        <v>5</v>
      </c>
      <c r="J34" s="28">
        <f t="shared" si="0"/>
        <v>10</v>
      </c>
      <c r="K34" s="30">
        <f t="shared" si="1"/>
        <v>23.255813953488371</v>
      </c>
      <c r="L34" s="12"/>
    </row>
    <row r="35" spans="1:12" ht="37.5" x14ac:dyDescent="0.25">
      <c r="A35" s="13">
        <v>31</v>
      </c>
      <c r="B35" s="11" t="s">
        <v>199</v>
      </c>
      <c r="C35" s="32" t="s">
        <v>200</v>
      </c>
      <c r="D35" s="14" t="s">
        <v>128</v>
      </c>
      <c r="E35" s="32" t="s">
        <v>73</v>
      </c>
      <c r="F35" s="20" t="s">
        <v>74</v>
      </c>
      <c r="G35" s="28">
        <v>6</v>
      </c>
      <c r="H35" s="28">
        <v>6</v>
      </c>
      <c r="I35" s="28">
        <v>4</v>
      </c>
      <c r="J35" s="28">
        <f t="shared" si="0"/>
        <v>16</v>
      </c>
      <c r="K35" s="30">
        <f t="shared" si="1"/>
        <v>37.209302325581397</v>
      </c>
      <c r="L35" s="12"/>
    </row>
    <row r="36" spans="1:12" ht="37.5" x14ac:dyDescent="0.25">
      <c r="A36" s="13">
        <v>32</v>
      </c>
      <c r="B36" s="11" t="s">
        <v>201</v>
      </c>
      <c r="C36" s="32" t="s">
        <v>202</v>
      </c>
      <c r="D36" s="14" t="s">
        <v>128</v>
      </c>
      <c r="E36" s="32" t="s">
        <v>73</v>
      </c>
      <c r="F36" s="20" t="s">
        <v>74</v>
      </c>
      <c r="G36" s="28">
        <v>7</v>
      </c>
      <c r="H36" s="28">
        <v>6.5</v>
      </c>
      <c r="I36" s="28">
        <v>3.5</v>
      </c>
      <c r="J36" s="28">
        <f t="shared" si="0"/>
        <v>17</v>
      </c>
      <c r="K36" s="30">
        <f t="shared" si="1"/>
        <v>39.534883720930232</v>
      </c>
      <c r="L36" s="12"/>
    </row>
    <row r="37" spans="1:12" ht="56.25" x14ac:dyDescent="0.25">
      <c r="A37" s="13">
        <v>33</v>
      </c>
      <c r="B37" s="11" t="s">
        <v>203</v>
      </c>
      <c r="C37" s="32" t="s">
        <v>204</v>
      </c>
      <c r="D37" s="14" t="s">
        <v>128</v>
      </c>
      <c r="E37" s="32" t="s">
        <v>75</v>
      </c>
      <c r="F37" s="20" t="s">
        <v>121</v>
      </c>
      <c r="G37" s="28">
        <v>6</v>
      </c>
      <c r="H37" s="28">
        <v>3</v>
      </c>
      <c r="I37" s="28">
        <v>4</v>
      </c>
      <c r="J37" s="28">
        <f t="shared" si="0"/>
        <v>13</v>
      </c>
      <c r="K37" s="30">
        <f t="shared" si="1"/>
        <v>30.232558139534881</v>
      </c>
      <c r="L37" s="12"/>
    </row>
    <row r="38" spans="1:12" ht="37.5" x14ac:dyDescent="0.25">
      <c r="A38" s="13">
        <v>34</v>
      </c>
      <c r="B38" s="11" t="s">
        <v>205</v>
      </c>
      <c r="C38" s="35" t="s">
        <v>206</v>
      </c>
      <c r="D38" s="14" t="s">
        <v>128</v>
      </c>
      <c r="E38" s="32" t="s">
        <v>76</v>
      </c>
      <c r="F38" s="20" t="s">
        <v>77</v>
      </c>
      <c r="G38" s="28">
        <v>5</v>
      </c>
      <c r="H38" s="28">
        <v>4.5</v>
      </c>
      <c r="I38" s="28">
        <v>7.5</v>
      </c>
      <c r="J38" s="28">
        <f t="shared" si="0"/>
        <v>17</v>
      </c>
      <c r="K38" s="30">
        <f t="shared" si="1"/>
        <v>39.534883720930232</v>
      </c>
      <c r="L38" s="12"/>
    </row>
    <row r="39" spans="1:12" ht="37.5" x14ac:dyDescent="0.25">
      <c r="A39" s="13">
        <v>35</v>
      </c>
      <c r="B39" s="11" t="s">
        <v>207</v>
      </c>
      <c r="C39" s="35" t="s">
        <v>208</v>
      </c>
      <c r="D39" s="14" t="s">
        <v>128</v>
      </c>
      <c r="E39" s="32" t="s">
        <v>76</v>
      </c>
      <c r="F39" s="20" t="s">
        <v>77</v>
      </c>
      <c r="G39" s="28">
        <v>2</v>
      </c>
      <c r="H39" s="28">
        <v>10</v>
      </c>
      <c r="I39" s="28">
        <v>8</v>
      </c>
      <c r="J39" s="28">
        <f t="shared" si="0"/>
        <v>20</v>
      </c>
      <c r="K39" s="30">
        <f t="shared" si="1"/>
        <v>46.511627906976742</v>
      </c>
      <c r="L39" s="12" t="s">
        <v>124</v>
      </c>
    </row>
    <row r="40" spans="1:12" ht="37.5" x14ac:dyDescent="0.25">
      <c r="A40" s="13">
        <v>36</v>
      </c>
      <c r="B40" s="11" t="s">
        <v>209</v>
      </c>
      <c r="C40" s="35" t="s">
        <v>210</v>
      </c>
      <c r="D40" s="14" t="s">
        <v>128</v>
      </c>
      <c r="E40" s="32" t="s">
        <v>76</v>
      </c>
      <c r="F40" s="20" t="s">
        <v>77</v>
      </c>
      <c r="G40" s="28">
        <v>5</v>
      </c>
      <c r="H40" s="28">
        <v>7</v>
      </c>
      <c r="I40" s="28">
        <v>7.5</v>
      </c>
      <c r="J40" s="28">
        <f t="shared" si="0"/>
        <v>19.5</v>
      </c>
      <c r="K40" s="30">
        <f t="shared" si="1"/>
        <v>45.348837209302324</v>
      </c>
      <c r="L40" s="12"/>
    </row>
    <row r="41" spans="1:12" ht="37.5" x14ac:dyDescent="0.25">
      <c r="A41" s="13">
        <v>37</v>
      </c>
      <c r="B41" s="11" t="s">
        <v>211</v>
      </c>
      <c r="C41" s="32" t="s">
        <v>212</v>
      </c>
      <c r="D41" s="14" t="s">
        <v>128</v>
      </c>
      <c r="E41" s="32" t="s">
        <v>76</v>
      </c>
      <c r="F41" s="20" t="s">
        <v>77</v>
      </c>
      <c r="G41" s="28">
        <v>7</v>
      </c>
      <c r="H41" s="28">
        <v>8</v>
      </c>
      <c r="I41" s="28">
        <v>5</v>
      </c>
      <c r="J41" s="28">
        <f t="shared" si="0"/>
        <v>20</v>
      </c>
      <c r="K41" s="30">
        <f t="shared" si="1"/>
        <v>46.511627906976742</v>
      </c>
      <c r="L41" s="12" t="s">
        <v>124</v>
      </c>
    </row>
    <row r="42" spans="1:12" ht="37.5" x14ac:dyDescent="0.25">
      <c r="A42" s="13">
        <v>38</v>
      </c>
      <c r="B42" s="11" t="s">
        <v>213</v>
      </c>
      <c r="C42" s="32" t="s">
        <v>214</v>
      </c>
      <c r="D42" s="14" t="s">
        <v>128</v>
      </c>
      <c r="E42" s="32" t="s">
        <v>76</v>
      </c>
      <c r="F42" s="20" t="s">
        <v>77</v>
      </c>
      <c r="G42" s="28">
        <v>7</v>
      </c>
      <c r="H42" s="28">
        <v>7.5</v>
      </c>
      <c r="I42" s="28">
        <v>5</v>
      </c>
      <c r="J42" s="28">
        <f t="shared" si="0"/>
        <v>19.5</v>
      </c>
      <c r="K42" s="30">
        <f t="shared" si="1"/>
        <v>45.348837209302324</v>
      </c>
      <c r="L42" s="12"/>
    </row>
    <row r="43" spans="1:12" ht="37.5" x14ac:dyDescent="0.25">
      <c r="A43" s="13">
        <v>39</v>
      </c>
      <c r="B43" s="11" t="s">
        <v>215</v>
      </c>
      <c r="C43" s="32" t="s">
        <v>216</v>
      </c>
      <c r="D43" s="14" t="s">
        <v>128</v>
      </c>
      <c r="E43" s="32" t="s">
        <v>76</v>
      </c>
      <c r="F43" s="20" t="s">
        <v>77</v>
      </c>
      <c r="G43" s="28">
        <v>7</v>
      </c>
      <c r="H43" s="28">
        <v>5.5</v>
      </c>
      <c r="I43" s="28">
        <v>4</v>
      </c>
      <c r="J43" s="28">
        <f t="shared" si="0"/>
        <v>16.5</v>
      </c>
      <c r="K43" s="30">
        <f t="shared" si="1"/>
        <v>38.372093023255815</v>
      </c>
      <c r="L43" s="12"/>
    </row>
    <row r="44" spans="1:12" ht="37.5" x14ac:dyDescent="0.25">
      <c r="A44" s="13">
        <v>40</v>
      </c>
      <c r="B44" s="11" t="s">
        <v>217</v>
      </c>
      <c r="C44" s="32" t="s">
        <v>218</v>
      </c>
      <c r="D44" s="14" t="s">
        <v>128</v>
      </c>
      <c r="E44" s="32" t="s">
        <v>76</v>
      </c>
      <c r="F44" s="20" t="s">
        <v>77</v>
      </c>
      <c r="G44" s="28">
        <v>5</v>
      </c>
      <c r="H44" s="28">
        <v>7.5</v>
      </c>
      <c r="I44" s="28">
        <v>4.5</v>
      </c>
      <c r="J44" s="28">
        <f t="shared" si="0"/>
        <v>17</v>
      </c>
      <c r="K44" s="30">
        <f t="shared" si="1"/>
        <v>39.534883720930232</v>
      </c>
      <c r="L44" s="12"/>
    </row>
    <row r="45" spans="1:12" ht="37.5" x14ac:dyDescent="0.25">
      <c r="A45" s="13">
        <v>41</v>
      </c>
      <c r="B45" s="11" t="s">
        <v>219</v>
      </c>
      <c r="C45" s="32" t="s">
        <v>220</v>
      </c>
      <c r="D45" s="14" t="s">
        <v>128</v>
      </c>
      <c r="E45" s="32" t="s">
        <v>76</v>
      </c>
      <c r="F45" s="20" t="s">
        <v>77</v>
      </c>
      <c r="G45" s="28">
        <v>6</v>
      </c>
      <c r="H45" s="28">
        <v>5.5</v>
      </c>
      <c r="I45" s="28">
        <v>3.5</v>
      </c>
      <c r="J45" s="28">
        <f t="shared" si="0"/>
        <v>15</v>
      </c>
      <c r="K45" s="30">
        <f t="shared" si="1"/>
        <v>34.883720930232556</v>
      </c>
      <c r="L45" s="12"/>
    </row>
    <row r="46" spans="1:12" ht="37.5" x14ac:dyDescent="0.25">
      <c r="A46" s="13">
        <v>42</v>
      </c>
      <c r="B46" s="11" t="s">
        <v>221</v>
      </c>
      <c r="C46" s="15" t="s">
        <v>222</v>
      </c>
      <c r="D46" s="14" t="s">
        <v>128</v>
      </c>
      <c r="E46" s="33" t="s">
        <v>80</v>
      </c>
      <c r="F46" s="20" t="s">
        <v>79</v>
      </c>
      <c r="G46" s="28">
        <v>6</v>
      </c>
      <c r="H46" s="28">
        <v>5.5</v>
      </c>
      <c r="I46" s="28">
        <v>3</v>
      </c>
      <c r="J46" s="28">
        <f t="shared" si="0"/>
        <v>14.5</v>
      </c>
      <c r="K46" s="30">
        <f t="shared" si="1"/>
        <v>33.720930232558139</v>
      </c>
      <c r="L46" s="12"/>
    </row>
    <row r="47" spans="1:12" ht="37.5" x14ac:dyDescent="0.25">
      <c r="A47" s="13">
        <v>43</v>
      </c>
      <c r="B47" s="11" t="s">
        <v>223</v>
      </c>
      <c r="C47" s="15" t="s">
        <v>224</v>
      </c>
      <c r="D47" s="14" t="s">
        <v>128</v>
      </c>
      <c r="E47" s="22" t="s">
        <v>80</v>
      </c>
      <c r="F47" s="20" t="s">
        <v>79</v>
      </c>
      <c r="G47" s="28">
        <v>5</v>
      </c>
      <c r="H47" s="28">
        <v>2.5</v>
      </c>
      <c r="I47" s="28">
        <v>4</v>
      </c>
      <c r="J47" s="28">
        <f t="shared" si="0"/>
        <v>11.5</v>
      </c>
      <c r="K47" s="30">
        <f t="shared" si="1"/>
        <v>26.744186046511626</v>
      </c>
      <c r="L47" s="12"/>
    </row>
    <row r="48" spans="1:12" ht="37.5" x14ac:dyDescent="0.25">
      <c r="A48" s="13">
        <v>44</v>
      </c>
      <c r="B48" s="11" t="s">
        <v>225</v>
      </c>
      <c r="C48" s="15" t="s">
        <v>226</v>
      </c>
      <c r="D48" s="14" t="s">
        <v>128</v>
      </c>
      <c r="E48" s="22" t="s">
        <v>80</v>
      </c>
      <c r="F48" s="20" t="s">
        <v>79</v>
      </c>
      <c r="G48" s="28">
        <v>7</v>
      </c>
      <c r="H48" s="28">
        <v>7.5</v>
      </c>
      <c r="I48" s="28">
        <v>3.5</v>
      </c>
      <c r="J48" s="28">
        <f t="shared" si="0"/>
        <v>18</v>
      </c>
      <c r="K48" s="30">
        <f t="shared" si="1"/>
        <v>41.860465116279073</v>
      </c>
      <c r="L48" s="12"/>
    </row>
    <row r="49" spans="1:12" s="4" customFormat="1" ht="19.5" customHeight="1" x14ac:dyDescent="0.25">
      <c r="A49" s="5"/>
      <c r="B49" s="6"/>
      <c r="C49" s="7"/>
      <c r="D49" s="8"/>
      <c r="E49" s="7"/>
      <c r="F49" s="7"/>
      <c r="G49" s="9"/>
      <c r="H49" s="9"/>
      <c r="I49" s="9"/>
      <c r="J49" s="9"/>
      <c r="K49" s="9"/>
      <c r="L49" s="9"/>
    </row>
    <row r="50" spans="1:12" x14ac:dyDescent="0.25">
      <c r="A50" s="68" t="s">
        <v>10</v>
      </c>
      <c r="B50" s="68"/>
      <c r="C50" s="68"/>
      <c r="D50" s="68"/>
      <c r="E50" s="2"/>
      <c r="F50" s="2"/>
    </row>
    <row r="51" spans="1:12" x14ac:dyDescent="0.25">
      <c r="A51" s="1"/>
      <c r="B51" s="1"/>
      <c r="C51" s="2"/>
      <c r="D51" s="3"/>
      <c r="E51" s="2"/>
      <c r="F51" s="2"/>
    </row>
    <row r="52" spans="1:12" x14ac:dyDescent="0.25">
      <c r="A52" s="1"/>
      <c r="B52" s="1"/>
      <c r="C52" s="2"/>
      <c r="D52" s="3"/>
      <c r="E52" s="2"/>
      <c r="F52" s="2"/>
    </row>
    <row r="53" spans="1:12" x14ac:dyDescent="0.25">
      <c r="A53" s="68" t="s">
        <v>11</v>
      </c>
      <c r="B53" s="68"/>
      <c r="C53" s="68"/>
      <c r="D53" s="68"/>
      <c r="E53" s="2"/>
      <c r="F53" s="2"/>
    </row>
    <row r="54" spans="1:12" x14ac:dyDescent="0.25">
      <c r="A54" s="68" t="s">
        <v>12</v>
      </c>
      <c r="B54" s="68"/>
      <c r="C54" s="68"/>
      <c r="D54" s="3"/>
      <c r="E54" s="2"/>
      <c r="F54" s="2"/>
    </row>
    <row r="55" spans="1:12" x14ac:dyDescent="0.25">
      <c r="A55" s="1"/>
      <c r="B55" s="1"/>
      <c r="C55" s="2"/>
      <c r="D55" s="3"/>
      <c r="E55" s="2"/>
      <c r="F55" s="2"/>
    </row>
    <row r="56" spans="1:12" x14ac:dyDescent="0.25">
      <c r="A56" s="68" t="s">
        <v>13</v>
      </c>
      <c r="B56" s="68"/>
      <c r="C56" s="68"/>
      <c r="D56" s="3"/>
      <c r="E56" s="2"/>
      <c r="F56" s="2"/>
    </row>
    <row r="57" spans="1:12" x14ac:dyDescent="0.25">
      <c r="A57" s="1"/>
      <c r="B57" s="1"/>
      <c r="C57" s="2"/>
      <c r="D57" s="3"/>
      <c r="E57" s="2"/>
      <c r="F57" s="2"/>
    </row>
    <row r="58" spans="1:12" x14ac:dyDescent="0.25">
      <c r="A58" s="1"/>
      <c r="B58" s="1"/>
      <c r="C58" s="2"/>
      <c r="D58" s="3"/>
      <c r="E58" s="2"/>
      <c r="F58" s="2"/>
    </row>
  </sheetData>
  <mergeCells count="17"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I3"/>
    <mergeCell ref="A56:C56"/>
    <mergeCell ref="J3:J4"/>
    <mergeCell ref="K3:K4"/>
    <mergeCell ref="L3:L4"/>
    <mergeCell ref="A50:D50"/>
    <mergeCell ref="A53:D53"/>
    <mergeCell ref="A54:C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37" workbookViewId="0">
      <selection activeCell="J49" sqref="J49"/>
    </sheetView>
  </sheetViews>
  <sheetFormatPr defaultRowHeight="15" x14ac:dyDescent="0.25"/>
  <cols>
    <col min="2" max="2" width="12.140625" customWidth="1"/>
    <col min="3" max="3" width="29.28515625" customWidth="1"/>
    <col min="4" max="4" width="12" customWidth="1"/>
    <col min="5" max="5" width="25.5703125" customWidth="1"/>
    <col min="6" max="6" width="28.42578125" customWidth="1"/>
    <col min="11" max="11" width="11.5703125" customWidth="1"/>
  </cols>
  <sheetData>
    <row r="1" spans="1:12" ht="76.5" customHeight="1" x14ac:dyDescent="0.2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46.5" customHeight="1" x14ac:dyDescent="0.25">
      <c r="A2" s="63" t="s">
        <v>227</v>
      </c>
      <c r="B2" s="63"/>
      <c r="C2" s="63"/>
      <c r="D2" s="63"/>
      <c r="E2" s="63"/>
      <c r="F2" s="63"/>
      <c r="G2" s="63"/>
      <c r="H2" s="63"/>
      <c r="I2" s="64" t="s">
        <v>17</v>
      </c>
      <c r="J2" s="64"/>
      <c r="K2" s="64"/>
      <c r="L2" s="64"/>
    </row>
    <row r="3" spans="1:12" ht="63.75" customHeight="1" x14ac:dyDescent="0.25">
      <c r="A3" s="73" t="s">
        <v>0</v>
      </c>
      <c r="B3" s="70" t="s">
        <v>15</v>
      </c>
      <c r="C3" s="72" t="s">
        <v>1</v>
      </c>
      <c r="D3" s="72" t="s">
        <v>2</v>
      </c>
      <c r="E3" s="72" t="s">
        <v>3</v>
      </c>
      <c r="F3" s="72" t="s">
        <v>4</v>
      </c>
      <c r="G3" s="66" t="s">
        <v>9</v>
      </c>
      <c r="H3" s="67"/>
      <c r="I3" s="67"/>
      <c r="J3" s="72" t="s">
        <v>122</v>
      </c>
      <c r="K3" s="72" t="s">
        <v>7</v>
      </c>
      <c r="L3" s="72" t="s">
        <v>8</v>
      </c>
    </row>
    <row r="4" spans="1:12" ht="29.25" customHeight="1" x14ac:dyDescent="0.25">
      <c r="A4" s="73"/>
      <c r="B4" s="71"/>
      <c r="C4" s="72"/>
      <c r="D4" s="72"/>
      <c r="E4" s="72"/>
      <c r="F4" s="72"/>
      <c r="G4" s="31" t="s">
        <v>5</v>
      </c>
      <c r="H4" s="31" t="s">
        <v>6</v>
      </c>
      <c r="I4" s="27" t="s">
        <v>14</v>
      </c>
      <c r="J4" s="72"/>
      <c r="K4" s="72"/>
      <c r="L4" s="72"/>
    </row>
    <row r="5" spans="1:12" ht="37.5" x14ac:dyDescent="0.3">
      <c r="A5" s="13">
        <v>1</v>
      </c>
      <c r="B5" s="11" t="s">
        <v>228</v>
      </c>
      <c r="C5" s="15" t="s">
        <v>229</v>
      </c>
      <c r="D5" s="14" t="s">
        <v>230</v>
      </c>
      <c r="E5" s="36" t="s">
        <v>55</v>
      </c>
      <c r="F5" s="20" t="s">
        <v>231</v>
      </c>
      <c r="G5" s="28">
        <v>8</v>
      </c>
      <c r="H5" s="28">
        <v>11</v>
      </c>
      <c r="I5" s="28">
        <v>3.5</v>
      </c>
      <c r="J5" s="28">
        <f>SUM(G5:I5)</f>
        <v>22.5</v>
      </c>
      <c r="K5" s="30">
        <f>J5/69*100</f>
        <v>32.608695652173914</v>
      </c>
      <c r="L5" s="12"/>
    </row>
    <row r="6" spans="1:12" ht="37.5" x14ac:dyDescent="0.3">
      <c r="A6" s="13">
        <v>2</v>
      </c>
      <c r="B6" s="11" t="s">
        <v>232</v>
      </c>
      <c r="C6" s="15" t="s">
        <v>233</v>
      </c>
      <c r="D6" s="14" t="s">
        <v>230</v>
      </c>
      <c r="E6" s="37" t="s">
        <v>57</v>
      </c>
      <c r="F6" s="38" t="s">
        <v>58</v>
      </c>
      <c r="G6" s="28">
        <v>5</v>
      </c>
      <c r="H6" s="28">
        <v>5.5</v>
      </c>
      <c r="I6" s="28">
        <v>3</v>
      </c>
      <c r="J6" s="28">
        <f t="shared" ref="J6:J42" si="0">SUM(G6:I6)</f>
        <v>13.5</v>
      </c>
      <c r="K6" s="30">
        <f t="shared" ref="K6:K42" si="1">J6/69*100</f>
        <v>19.565217391304348</v>
      </c>
      <c r="L6" s="12"/>
    </row>
    <row r="7" spans="1:12" ht="37.5" x14ac:dyDescent="0.3">
      <c r="A7" s="13">
        <v>3</v>
      </c>
      <c r="B7" s="11" t="s">
        <v>234</v>
      </c>
      <c r="C7" s="15" t="s">
        <v>235</v>
      </c>
      <c r="D7" s="14" t="s">
        <v>230</v>
      </c>
      <c r="E7" s="37" t="s">
        <v>57</v>
      </c>
      <c r="F7" s="38" t="s">
        <v>58</v>
      </c>
      <c r="G7" s="28">
        <v>4</v>
      </c>
      <c r="H7" s="28">
        <v>13.5</v>
      </c>
      <c r="I7" s="28">
        <v>3</v>
      </c>
      <c r="J7" s="28">
        <f t="shared" si="0"/>
        <v>20.5</v>
      </c>
      <c r="K7" s="30">
        <f t="shared" si="1"/>
        <v>29.710144927536231</v>
      </c>
      <c r="L7" s="12"/>
    </row>
    <row r="8" spans="1:12" ht="56.25" x14ac:dyDescent="0.3">
      <c r="A8" s="13">
        <v>4</v>
      </c>
      <c r="B8" s="11" t="s">
        <v>236</v>
      </c>
      <c r="C8" s="32" t="s">
        <v>237</v>
      </c>
      <c r="D8" s="14" t="s">
        <v>230</v>
      </c>
      <c r="E8" s="39" t="s">
        <v>141</v>
      </c>
      <c r="F8" s="20" t="s">
        <v>142</v>
      </c>
      <c r="G8" s="28">
        <v>3</v>
      </c>
      <c r="H8" s="28">
        <v>14.5</v>
      </c>
      <c r="I8" s="28">
        <v>4</v>
      </c>
      <c r="J8" s="28">
        <f t="shared" si="0"/>
        <v>21.5</v>
      </c>
      <c r="K8" s="30">
        <f t="shared" si="1"/>
        <v>31.159420289855071</v>
      </c>
      <c r="L8" s="12"/>
    </row>
    <row r="9" spans="1:12" ht="56.25" x14ac:dyDescent="0.3">
      <c r="A9" s="13">
        <v>5</v>
      </c>
      <c r="B9" s="11" t="s">
        <v>238</v>
      </c>
      <c r="C9" s="32" t="s">
        <v>239</v>
      </c>
      <c r="D9" s="14" t="s">
        <v>230</v>
      </c>
      <c r="E9" s="39" t="s">
        <v>141</v>
      </c>
      <c r="F9" s="20" t="s">
        <v>142</v>
      </c>
      <c r="G9" s="28">
        <v>5</v>
      </c>
      <c r="H9" s="28">
        <v>13</v>
      </c>
      <c r="I9" s="28">
        <v>3</v>
      </c>
      <c r="J9" s="28">
        <f t="shared" si="0"/>
        <v>21</v>
      </c>
      <c r="K9" s="30">
        <f t="shared" si="1"/>
        <v>30.434782608695656</v>
      </c>
      <c r="L9" s="12"/>
    </row>
    <row r="10" spans="1:12" ht="56.25" x14ac:dyDescent="0.3">
      <c r="A10" s="13">
        <v>6</v>
      </c>
      <c r="B10" s="11" t="s">
        <v>240</v>
      </c>
      <c r="C10" s="32" t="s">
        <v>241</v>
      </c>
      <c r="D10" s="14" t="s">
        <v>230</v>
      </c>
      <c r="E10" s="39" t="s">
        <v>242</v>
      </c>
      <c r="F10" s="20" t="s">
        <v>142</v>
      </c>
      <c r="G10" s="28">
        <v>6</v>
      </c>
      <c r="H10" s="28">
        <v>14</v>
      </c>
      <c r="I10" s="28">
        <v>4.5</v>
      </c>
      <c r="J10" s="28">
        <f t="shared" si="0"/>
        <v>24.5</v>
      </c>
      <c r="K10" s="30">
        <f t="shared" si="1"/>
        <v>35.507246376811594</v>
      </c>
      <c r="L10" s="12"/>
    </row>
    <row r="11" spans="1:12" ht="56.25" x14ac:dyDescent="0.3">
      <c r="A11" s="13">
        <v>7</v>
      </c>
      <c r="B11" s="11" t="s">
        <v>243</v>
      </c>
      <c r="C11" s="15" t="s">
        <v>244</v>
      </c>
      <c r="D11" s="14" t="s">
        <v>230</v>
      </c>
      <c r="E11" s="36" t="s">
        <v>245</v>
      </c>
      <c r="F11" s="20" t="s">
        <v>152</v>
      </c>
      <c r="G11" s="28">
        <v>6</v>
      </c>
      <c r="H11" s="28">
        <v>6</v>
      </c>
      <c r="I11" s="28">
        <v>3</v>
      </c>
      <c r="J11" s="28">
        <f t="shared" si="0"/>
        <v>15</v>
      </c>
      <c r="K11" s="30">
        <f t="shared" si="1"/>
        <v>21.739130434782609</v>
      </c>
      <c r="L11" s="12"/>
    </row>
    <row r="12" spans="1:12" ht="56.25" x14ac:dyDescent="0.3">
      <c r="A12" s="13">
        <v>8</v>
      </c>
      <c r="B12" s="11" t="s">
        <v>246</v>
      </c>
      <c r="C12" s="15" t="s">
        <v>247</v>
      </c>
      <c r="D12" s="14" t="s">
        <v>230</v>
      </c>
      <c r="E12" s="36" t="s">
        <v>245</v>
      </c>
      <c r="F12" s="20" t="s">
        <v>152</v>
      </c>
      <c r="G12" s="28">
        <v>9</v>
      </c>
      <c r="H12" s="28">
        <v>10</v>
      </c>
      <c r="I12" s="28">
        <v>10</v>
      </c>
      <c r="J12" s="28">
        <f t="shared" si="0"/>
        <v>29</v>
      </c>
      <c r="K12" s="30">
        <f t="shared" si="1"/>
        <v>42.028985507246375</v>
      </c>
      <c r="L12" s="12" t="s">
        <v>124</v>
      </c>
    </row>
    <row r="13" spans="1:12" ht="56.25" x14ac:dyDescent="0.3">
      <c r="A13" s="13">
        <v>9</v>
      </c>
      <c r="B13" s="11" t="s">
        <v>248</v>
      </c>
      <c r="C13" s="15" t="s">
        <v>249</v>
      </c>
      <c r="D13" s="14" t="s">
        <v>230</v>
      </c>
      <c r="E13" s="36" t="s">
        <v>245</v>
      </c>
      <c r="F13" s="20" t="s">
        <v>152</v>
      </c>
      <c r="G13" s="28">
        <v>6</v>
      </c>
      <c r="H13" s="28">
        <v>18.5</v>
      </c>
      <c r="I13" s="28">
        <v>9</v>
      </c>
      <c r="J13" s="28">
        <f t="shared" si="0"/>
        <v>33.5</v>
      </c>
      <c r="K13" s="30">
        <f t="shared" si="1"/>
        <v>48.550724637681157</v>
      </c>
      <c r="L13" s="12" t="s">
        <v>123</v>
      </c>
    </row>
    <row r="14" spans="1:12" ht="56.25" x14ac:dyDescent="0.3">
      <c r="A14" s="13">
        <v>10</v>
      </c>
      <c r="B14" s="11" t="s">
        <v>250</v>
      </c>
      <c r="C14" s="32" t="s">
        <v>251</v>
      </c>
      <c r="D14" s="14" t="s">
        <v>230</v>
      </c>
      <c r="E14" s="39" t="s">
        <v>252</v>
      </c>
      <c r="F14" s="20" t="s">
        <v>160</v>
      </c>
      <c r="G14" s="28">
        <v>7</v>
      </c>
      <c r="H14" s="28">
        <v>12</v>
      </c>
      <c r="I14" s="28">
        <v>8.5</v>
      </c>
      <c r="J14" s="28">
        <f t="shared" si="0"/>
        <v>27.5</v>
      </c>
      <c r="K14" s="30">
        <f t="shared" si="1"/>
        <v>39.855072463768117</v>
      </c>
      <c r="L14" s="12"/>
    </row>
    <row r="15" spans="1:12" ht="37.5" x14ac:dyDescent="0.3">
      <c r="A15" s="13">
        <v>11</v>
      </c>
      <c r="B15" s="11" t="s">
        <v>253</v>
      </c>
      <c r="C15" s="32" t="s">
        <v>254</v>
      </c>
      <c r="D15" s="14" t="s">
        <v>230</v>
      </c>
      <c r="E15" s="39" t="s">
        <v>65</v>
      </c>
      <c r="F15" s="20" t="s">
        <v>66</v>
      </c>
      <c r="G15" s="28">
        <v>13</v>
      </c>
      <c r="H15" s="28">
        <v>16</v>
      </c>
      <c r="I15" s="28">
        <v>8</v>
      </c>
      <c r="J15" s="28">
        <f t="shared" si="0"/>
        <v>37</v>
      </c>
      <c r="K15" s="30">
        <f t="shared" si="1"/>
        <v>53.623188405797109</v>
      </c>
      <c r="L15" s="12" t="s">
        <v>192</v>
      </c>
    </row>
    <row r="16" spans="1:12" ht="37.5" x14ac:dyDescent="0.3">
      <c r="A16" s="13">
        <v>12</v>
      </c>
      <c r="B16" s="11" t="s">
        <v>255</v>
      </c>
      <c r="C16" s="15" t="s">
        <v>256</v>
      </c>
      <c r="D16" s="14" t="s">
        <v>230</v>
      </c>
      <c r="E16" s="36" t="s">
        <v>65</v>
      </c>
      <c r="F16" s="20" t="s">
        <v>66</v>
      </c>
      <c r="G16" s="28">
        <v>6</v>
      </c>
      <c r="H16" s="28">
        <v>13</v>
      </c>
      <c r="I16" s="28">
        <v>8</v>
      </c>
      <c r="J16" s="28">
        <f t="shared" si="0"/>
        <v>27</v>
      </c>
      <c r="K16" s="30">
        <f t="shared" si="1"/>
        <v>39.130434782608695</v>
      </c>
      <c r="L16" s="12"/>
    </row>
    <row r="17" spans="1:12" ht="37.5" x14ac:dyDescent="0.3">
      <c r="A17" s="13">
        <v>13</v>
      </c>
      <c r="B17" s="11" t="s">
        <v>257</v>
      </c>
      <c r="C17" s="15" t="s">
        <v>258</v>
      </c>
      <c r="D17" s="14" t="s">
        <v>230</v>
      </c>
      <c r="E17" s="36" t="s">
        <v>65</v>
      </c>
      <c r="F17" s="20" t="s">
        <v>66</v>
      </c>
      <c r="G17" s="28">
        <v>7</v>
      </c>
      <c r="H17" s="28">
        <v>13</v>
      </c>
      <c r="I17" s="28">
        <v>4.5</v>
      </c>
      <c r="J17" s="28">
        <f t="shared" si="0"/>
        <v>24.5</v>
      </c>
      <c r="K17" s="30">
        <f t="shared" si="1"/>
        <v>35.507246376811594</v>
      </c>
      <c r="L17" s="12"/>
    </row>
    <row r="18" spans="1:12" ht="37.5" x14ac:dyDescent="0.3">
      <c r="A18" s="13">
        <v>14</v>
      </c>
      <c r="B18" s="11" t="s">
        <v>259</v>
      </c>
      <c r="C18" s="15" t="s">
        <v>260</v>
      </c>
      <c r="D18" s="14" t="s">
        <v>230</v>
      </c>
      <c r="E18" s="36" t="s">
        <v>173</v>
      </c>
      <c r="F18" s="20" t="s">
        <v>174</v>
      </c>
      <c r="G18" s="28">
        <v>4</v>
      </c>
      <c r="H18" s="28">
        <v>21</v>
      </c>
      <c r="I18" s="28">
        <v>3.5</v>
      </c>
      <c r="J18" s="28">
        <f t="shared" si="0"/>
        <v>28.5</v>
      </c>
      <c r="K18" s="30">
        <f t="shared" si="1"/>
        <v>41.304347826086953</v>
      </c>
      <c r="L18" s="12" t="s">
        <v>124</v>
      </c>
    </row>
    <row r="19" spans="1:12" ht="37.5" x14ac:dyDescent="0.3">
      <c r="A19" s="13">
        <v>15</v>
      </c>
      <c r="B19" s="11" t="s">
        <v>261</v>
      </c>
      <c r="C19" s="32" t="s">
        <v>262</v>
      </c>
      <c r="D19" s="14" t="s">
        <v>230</v>
      </c>
      <c r="E19" s="39" t="s">
        <v>69</v>
      </c>
      <c r="F19" s="20" t="s">
        <v>70</v>
      </c>
      <c r="G19" s="28">
        <v>4</v>
      </c>
      <c r="H19" s="28">
        <v>14</v>
      </c>
      <c r="I19" s="28">
        <v>4</v>
      </c>
      <c r="J19" s="28">
        <f t="shared" si="0"/>
        <v>22</v>
      </c>
      <c r="K19" s="30">
        <f t="shared" si="1"/>
        <v>31.884057971014489</v>
      </c>
      <c r="L19" s="12"/>
    </row>
    <row r="20" spans="1:12" ht="37.5" x14ac:dyDescent="0.3">
      <c r="A20" s="13">
        <v>16</v>
      </c>
      <c r="B20" s="11" t="s">
        <v>263</v>
      </c>
      <c r="C20" s="32" t="s">
        <v>264</v>
      </c>
      <c r="D20" s="14" t="s">
        <v>230</v>
      </c>
      <c r="E20" s="39" t="s">
        <v>69</v>
      </c>
      <c r="F20" s="20" t="s">
        <v>70</v>
      </c>
      <c r="G20" s="28">
        <v>5</v>
      </c>
      <c r="H20" s="28">
        <v>5</v>
      </c>
      <c r="I20" s="28">
        <v>3.5</v>
      </c>
      <c r="J20" s="28">
        <f t="shared" si="0"/>
        <v>13.5</v>
      </c>
      <c r="K20" s="30">
        <f t="shared" si="1"/>
        <v>19.565217391304348</v>
      </c>
      <c r="L20" s="12"/>
    </row>
    <row r="21" spans="1:12" ht="37.5" x14ac:dyDescent="0.3">
      <c r="A21" s="13">
        <v>17</v>
      </c>
      <c r="B21" s="11" t="s">
        <v>265</v>
      </c>
      <c r="C21" s="32" t="s">
        <v>266</v>
      </c>
      <c r="D21" s="14" t="s">
        <v>230</v>
      </c>
      <c r="E21" s="39" t="s">
        <v>69</v>
      </c>
      <c r="F21" s="20" t="s">
        <v>70</v>
      </c>
      <c r="G21" s="28">
        <v>5</v>
      </c>
      <c r="H21" s="28">
        <v>16.5</v>
      </c>
      <c r="I21" s="28">
        <v>5</v>
      </c>
      <c r="J21" s="28">
        <f t="shared" si="0"/>
        <v>26.5</v>
      </c>
      <c r="K21" s="30">
        <f t="shared" si="1"/>
        <v>38.405797101449274</v>
      </c>
      <c r="L21" s="12"/>
    </row>
    <row r="22" spans="1:12" ht="37.5" x14ac:dyDescent="0.3">
      <c r="A22" s="13">
        <v>18</v>
      </c>
      <c r="B22" s="11" t="s">
        <v>267</v>
      </c>
      <c r="C22" s="32" t="s">
        <v>268</v>
      </c>
      <c r="D22" s="14" t="s">
        <v>230</v>
      </c>
      <c r="E22" s="39" t="s">
        <v>73</v>
      </c>
      <c r="F22" s="20" t="s">
        <v>74</v>
      </c>
      <c r="G22" s="28">
        <v>7</v>
      </c>
      <c r="H22" s="28">
        <v>11.5</v>
      </c>
      <c r="I22" s="28">
        <v>7</v>
      </c>
      <c r="J22" s="28">
        <f t="shared" si="0"/>
        <v>25.5</v>
      </c>
      <c r="K22" s="30">
        <f t="shared" si="1"/>
        <v>36.95652173913043</v>
      </c>
      <c r="L22" s="12"/>
    </row>
    <row r="23" spans="1:12" ht="37.5" x14ac:dyDescent="0.3">
      <c r="A23" s="13">
        <v>19</v>
      </c>
      <c r="B23" s="11" t="s">
        <v>269</v>
      </c>
      <c r="C23" s="15" t="s">
        <v>270</v>
      </c>
      <c r="D23" s="14" t="s">
        <v>230</v>
      </c>
      <c r="E23" s="37" t="s">
        <v>73</v>
      </c>
      <c r="F23" s="38" t="s">
        <v>74</v>
      </c>
      <c r="G23" s="28">
        <v>6</v>
      </c>
      <c r="H23" s="28">
        <v>13</v>
      </c>
      <c r="I23" s="28">
        <v>10</v>
      </c>
      <c r="J23" s="28">
        <f t="shared" si="0"/>
        <v>29</v>
      </c>
      <c r="K23" s="30">
        <f t="shared" si="1"/>
        <v>42.028985507246375</v>
      </c>
      <c r="L23" s="12" t="s">
        <v>124</v>
      </c>
    </row>
    <row r="24" spans="1:12" ht="37.5" x14ac:dyDescent="0.3">
      <c r="A24" s="13">
        <v>20</v>
      </c>
      <c r="B24" s="11" t="s">
        <v>271</v>
      </c>
      <c r="C24" s="15" t="s">
        <v>272</v>
      </c>
      <c r="D24" s="14" t="s">
        <v>230</v>
      </c>
      <c r="E24" s="37" t="s">
        <v>73</v>
      </c>
      <c r="F24" s="38" t="s">
        <v>74</v>
      </c>
      <c r="G24" s="28">
        <v>6</v>
      </c>
      <c r="H24" s="28">
        <v>14</v>
      </c>
      <c r="I24" s="28">
        <v>4</v>
      </c>
      <c r="J24" s="28">
        <f t="shared" si="0"/>
        <v>24</v>
      </c>
      <c r="K24" s="30">
        <f t="shared" si="1"/>
        <v>34.782608695652172</v>
      </c>
      <c r="L24" s="12"/>
    </row>
    <row r="25" spans="1:12" ht="37.5" x14ac:dyDescent="0.3">
      <c r="A25" s="13">
        <v>21</v>
      </c>
      <c r="B25" s="11" t="s">
        <v>273</v>
      </c>
      <c r="C25" s="15" t="s">
        <v>274</v>
      </c>
      <c r="D25" s="14" t="s">
        <v>230</v>
      </c>
      <c r="E25" s="37" t="s">
        <v>73</v>
      </c>
      <c r="F25" s="38" t="s">
        <v>74</v>
      </c>
      <c r="G25" s="28">
        <v>6</v>
      </c>
      <c r="H25" s="28">
        <v>11</v>
      </c>
      <c r="I25" s="28">
        <v>4.5</v>
      </c>
      <c r="J25" s="28">
        <f t="shared" si="0"/>
        <v>21.5</v>
      </c>
      <c r="K25" s="30">
        <f t="shared" si="1"/>
        <v>31.159420289855071</v>
      </c>
      <c r="L25" s="12"/>
    </row>
    <row r="26" spans="1:12" ht="37.5" x14ac:dyDescent="0.3">
      <c r="A26" s="13">
        <v>22</v>
      </c>
      <c r="B26" s="11" t="s">
        <v>275</v>
      </c>
      <c r="C26" s="15" t="s">
        <v>276</v>
      </c>
      <c r="D26" s="14" t="s">
        <v>230</v>
      </c>
      <c r="E26" s="37" t="s">
        <v>73</v>
      </c>
      <c r="F26" s="38" t="s">
        <v>74</v>
      </c>
      <c r="G26" s="28">
        <v>3</v>
      </c>
      <c r="H26" s="28">
        <v>14.5</v>
      </c>
      <c r="I26" s="28">
        <v>6.5</v>
      </c>
      <c r="J26" s="28">
        <f t="shared" si="0"/>
        <v>24</v>
      </c>
      <c r="K26" s="30">
        <f t="shared" si="1"/>
        <v>34.782608695652172</v>
      </c>
      <c r="L26" s="12"/>
    </row>
    <row r="27" spans="1:12" ht="37.5" x14ac:dyDescent="0.3">
      <c r="A27" s="13">
        <v>23</v>
      </c>
      <c r="B27" s="11" t="s">
        <v>277</v>
      </c>
      <c r="C27" s="15" t="s">
        <v>278</v>
      </c>
      <c r="D27" s="14" t="s">
        <v>230</v>
      </c>
      <c r="E27" s="37" t="s">
        <v>73</v>
      </c>
      <c r="F27" s="38" t="s">
        <v>74</v>
      </c>
      <c r="G27" s="28">
        <v>6</v>
      </c>
      <c r="H27" s="28">
        <v>11</v>
      </c>
      <c r="I27" s="28">
        <v>4.5</v>
      </c>
      <c r="J27" s="28">
        <f t="shared" si="0"/>
        <v>21.5</v>
      </c>
      <c r="K27" s="30">
        <f t="shared" si="1"/>
        <v>31.159420289855071</v>
      </c>
      <c r="L27" s="12"/>
    </row>
    <row r="28" spans="1:12" ht="37.5" x14ac:dyDescent="0.3">
      <c r="A28" s="13">
        <v>24</v>
      </c>
      <c r="B28" s="11" t="s">
        <v>279</v>
      </c>
      <c r="C28" s="15" t="s">
        <v>280</v>
      </c>
      <c r="D28" s="14" t="s">
        <v>230</v>
      </c>
      <c r="E28" s="37" t="s">
        <v>73</v>
      </c>
      <c r="F28" s="38" t="s">
        <v>74</v>
      </c>
      <c r="G28" s="28">
        <v>12</v>
      </c>
      <c r="H28" s="28">
        <v>14</v>
      </c>
      <c r="I28" s="28">
        <v>7</v>
      </c>
      <c r="J28" s="28">
        <f t="shared" si="0"/>
        <v>33</v>
      </c>
      <c r="K28" s="30">
        <f t="shared" si="1"/>
        <v>47.826086956521742</v>
      </c>
      <c r="L28" s="12" t="s">
        <v>123</v>
      </c>
    </row>
    <row r="29" spans="1:12" ht="56.25" x14ac:dyDescent="0.3">
      <c r="A29" s="13">
        <v>25</v>
      </c>
      <c r="B29" s="11" t="s">
        <v>281</v>
      </c>
      <c r="C29" s="15" t="s">
        <v>282</v>
      </c>
      <c r="D29" s="14" t="s">
        <v>230</v>
      </c>
      <c r="E29" s="37" t="s">
        <v>75</v>
      </c>
      <c r="F29" s="20" t="s">
        <v>121</v>
      </c>
      <c r="G29" s="28">
        <v>5</v>
      </c>
      <c r="H29" s="28">
        <v>12.5</v>
      </c>
      <c r="I29" s="28">
        <v>8.5</v>
      </c>
      <c r="J29" s="28">
        <f t="shared" si="0"/>
        <v>26</v>
      </c>
      <c r="K29" s="30">
        <f t="shared" si="1"/>
        <v>37.681159420289859</v>
      </c>
      <c r="L29" s="12"/>
    </row>
    <row r="30" spans="1:12" ht="56.25" x14ac:dyDescent="0.3">
      <c r="A30" s="13">
        <v>26</v>
      </c>
      <c r="B30" s="11" t="s">
        <v>283</v>
      </c>
      <c r="C30" s="35" t="s">
        <v>284</v>
      </c>
      <c r="D30" s="14" t="s">
        <v>230</v>
      </c>
      <c r="E30" s="40" t="s">
        <v>75</v>
      </c>
      <c r="F30" s="20" t="s">
        <v>121</v>
      </c>
      <c r="G30" s="28">
        <v>5</v>
      </c>
      <c r="H30" s="28">
        <v>12.5</v>
      </c>
      <c r="I30" s="28">
        <v>2.5</v>
      </c>
      <c r="J30" s="28">
        <f t="shared" si="0"/>
        <v>20</v>
      </c>
      <c r="K30" s="30">
        <f t="shared" si="1"/>
        <v>28.985507246376812</v>
      </c>
      <c r="L30" s="12"/>
    </row>
    <row r="31" spans="1:12" ht="37.5" x14ac:dyDescent="0.3">
      <c r="A31" s="13">
        <v>27</v>
      </c>
      <c r="B31" s="11" t="s">
        <v>285</v>
      </c>
      <c r="C31" s="32" t="s">
        <v>286</v>
      </c>
      <c r="D31" s="14" t="s">
        <v>230</v>
      </c>
      <c r="E31" s="39" t="s">
        <v>76</v>
      </c>
      <c r="F31" s="20" t="s">
        <v>77</v>
      </c>
      <c r="G31" s="28">
        <v>4</v>
      </c>
      <c r="H31" s="28">
        <v>12</v>
      </c>
      <c r="I31" s="28">
        <v>3</v>
      </c>
      <c r="J31" s="28">
        <f t="shared" si="0"/>
        <v>19</v>
      </c>
      <c r="K31" s="30">
        <f t="shared" si="1"/>
        <v>27.536231884057973</v>
      </c>
      <c r="L31" s="12"/>
    </row>
    <row r="32" spans="1:12" ht="37.5" x14ac:dyDescent="0.3">
      <c r="A32" s="13">
        <v>28</v>
      </c>
      <c r="B32" s="11" t="s">
        <v>287</v>
      </c>
      <c r="C32" s="32" t="s">
        <v>288</v>
      </c>
      <c r="D32" s="14" t="s">
        <v>230</v>
      </c>
      <c r="E32" s="39" t="s">
        <v>76</v>
      </c>
      <c r="F32" s="20" t="s">
        <v>77</v>
      </c>
      <c r="G32" s="28">
        <v>4</v>
      </c>
      <c r="H32" s="28">
        <v>9.5</v>
      </c>
      <c r="I32" s="28">
        <v>6</v>
      </c>
      <c r="J32" s="28">
        <f t="shared" si="0"/>
        <v>19.5</v>
      </c>
      <c r="K32" s="30">
        <f t="shared" si="1"/>
        <v>28.260869565217391</v>
      </c>
      <c r="L32" s="12"/>
    </row>
    <row r="33" spans="1:12" ht="37.5" x14ac:dyDescent="0.3">
      <c r="A33" s="13">
        <v>29</v>
      </c>
      <c r="B33" s="11" t="s">
        <v>289</v>
      </c>
      <c r="C33" s="32" t="s">
        <v>290</v>
      </c>
      <c r="D33" s="14" t="s">
        <v>230</v>
      </c>
      <c r="E33" s="39" t="s">
        <v>76</v>
      </c>
      <c r="F33" s="20" t="s">
        <v>77</v>
      </c>
      <c r="G33" s="28">
        <v>3</v>
      </c>
      <c r="H33" s="28">
        <v>7.5</v>
      </c>
      <c r="I33" s="28">
        <v>4</v>
      </c>
      <c r="J33" s="28">
        <f t="shared" si="0"/>
        <v>14.5</v>
      </c>
      <c r="K33" s="30">
        <f t="shared" si="1"/>
        <v>21.014492753623188</v>
      </c>
      <c r="L33" s="12"/>
    </row>
    <row r="34" spans="1:12" ht="37.5" x14ac:dyDescent="0.3">
      <c r="A34" s="13">
        <v>30</v>
      </c>
      <c r="B34" s="11" t="s">
        <v>291</v>
      </c>
      <c r="C34" s="32" t="s">
        <v>292</v>
      </c>
      <c r="D34" s="14" t="s">
        <v>230</v>
      </c>
      <c r="E34" s="39" t="s">
        <v>76</v>
      </c>
      <c r="F34" s="20" t="s">
        <v>77</v>
      </c>
      <c r="G34" s="28">
        <v>9</v>
      </c>
      <c r="H34" s="28">
        <v>13.5</v>
      </c>
      <c r="I34" s="28">
        <v>3</v>
      </c>
      <c r="J34" s="28">
        <f t="shared" si="0"/>
        <v>25.5</v>
      </c>
      <c r="K34" s="30">
        <f t="shared" si="1"/>
        <v>36.95652173913043</v>
      </c>
      <c r="L34" s="12"/>
    </row>
    <row r="35" spans="1:12" ht="37.5" x14ac:dyDescent="0.3">
      <c r="A35" s="13">
        <v>31</v>
      </c>
      <c r="B35" s="11" t="s">
        <v>293</v>
      </c>
      <c r="C35" s="32" t="s">
        <v>294</v>
      </c>
      <c r="D35" s="14" t="s">
        <v>230</v>
      </c>
      <c r="E35" s="39" t="s">
        <v>76</v>
      </c>
      <c r="F35" s="20" t="s">
        <v>77</v>
      </c>
      <c r="G35" s="28">
        <v>3</v>
      </c>
      <c r="H35" s="28">
        <v>13</v>
      </c>
      <c r="I35" s="28">
        <v>8.5</v>
      </c>
      <c r="J35" s="28">
        <f t="shared" si="0"/>
        <v>24.5</v>
      </c>
      <c r="K35" s="30">
        <f t="shared" si="1"/>
        <v>35.507246376811594</v>
      </c>
      <c r="L35" s="12"/>
    </row>
    <row r="36" spans="1:12" ht="37.5" x14ac:dyDescent="0.3">
      <c r="A36" s="13">
        <v>32</v>
      </c>
      <c r="B36" s="11" t="s">
        <v>295</v>
      </c>
      <c r="C36" s="32" t="s">
        <v>296</v>
      </c>
      <c r="D36" s="14" t="s">
        <v>230</v>
      </c>
      <c r="E36" s="39" t="s">
        <v>76</v>
      </c>
      <c r="F36" s="20" t="s">
        <v>77</v>
      </c>
      <c r="G36" s="28">
        <v>6</v>
      </c>
      <c r="H36" s="28">
        <v>10.5</v>
      </c>
      <c r="I36" s="28">
        <v>5.5</v>
      </c>
      <c r="J36" s="28">
        <f t="shared" si="0"/>
        <v>22</v>
      </c>
      <c r="K36" s="30">
        <f t="shared" si="1"/>
        <v>31.884057971014489</v>
      </c>
      <c r="L36" s="12"/>
    </row>
    <row r="37" spans="1:12" ht="37.5" x14ac:dyDescent="0.3">
      <c r="A37" s="13">
        <v>33</v>
      </c>
      <c r="B37" s="11" t="s">
        <v>297</v>
      </c>
      <c r="C37" s="32" t="s">
        <v>298</v>
      </c>
      <c r="D37" s="14" t="s">
        <v>230</v>
      </c>
      <c r="E37" s="39" t="s">
        <v>76</v>
      </c>
      <c r="F37" s="20" t="s">
        <v>77</v>
      </c>
      <c r="G37" s="28">
        <v>4</v>
      </c>
      <c r="H37" s="28">
        <v>17</v>
      </c>
      <c r="I37" s="28">
        <v>0</v>
      </c>
      <c r="J37" s="28">
        <f t="shared" si="0"/>
        <v>21</v>
      </c>
      <c r="K37" s="30">
        <f t="shared" si="1"/>
        <v>30.434782608695656</v>
      </c>
      <c r="L37" s="12"/>
    </row>
    <row r="38" spans="1:12" ht="56.25" x14ac:dyDescent="0.3">
      <c r="A38" s="13">
        <v>34</v>
      </c>
      <c r="B38" s="11" t="s">
        <v>299</v>
      </c>
      <c r="C38" s="32" t="s">
        <v>300</v>
      </c>
      <c r="D38" s="14" t="s">
        <v>230</v>
      </c>
      <c r="E38" s="39" t="s">
        <v>78</v>
      </c>
      <c r="F38" s="20" t="s">
        <v>301</v>
      </c>
      <c r="G38" s="28">
        <v>6</v>
      </c>
      <c r="H38" s="28">
        <v>10</v>
      </c>
      <c r="I38" s="28">
        <v>2.5</v>
      </c>
      <c r="J38" s="28">
        <f t="shared" si="0"/>
        <v>18.5</v>
      </c>
      <c r="K38" s="30">
        <f t="shared" si="1"/>
        <v>26.811594202898554</v>
      </c>
      <c r="L38" s="12"/>
    </row>
    <row r="39" spans="1:12" ht="56.25" x14ac:dyDescent="0.3">
      <c r="A39" s="13">
        <v>35</v>
      </c>
      <c r="B39" s="11" t="s">
        <v>302</v>
      </c>
      <c r="C39" s="15" t="s">
        <v>303</v>
      </c>
      <c r="D39" s="14" t="s">
        <v>230</v>
      </c>
      <c r="E39" s="37" t="s">
        <v>80</v>
      </c>
      <c r="F39" s="38" t="s">
        <v>79</v>
      </c>
      <c r="G39" s="28">
        <v>8</v>
      </c>
      <c r="H39" s="28">
        <v>8.5</v>
      </c>
      <c r="I39" s="28">
        <v>3</v>
      </c>
      <c r="J39" s="28">
        <f t="shared" si="0"/>
        <v>19.5</v>
      </c>
      <c r="K39" s="30">
        <f t="shared" si="1"/>
        <v>28.260869565217391</v>
      </c>
      <c r="L39" s="12"/>
    </row>
    <row r="40" spans="1:12" ht="56.25" x14ac:dyDescent="0.3">
      <c r="A40" s="13">
        <v>36</v>
      </c>
      <c r="B40" s="11" t="s">
        <v>304</v>
      </c>
      <c r="C40" s="15" t="s">
        <v>305</v>
      </c>
      <c r="D40" s="14" t="s">
        <v>230</v>
      </c>
      <c r="E40" s="37" t="s">
        <v>80</v>
      </c>
      <c r="F40" s="38" t="s">
        <v>79</v>
      </c>
      <c r="G40" s="28">
        <v>7</v>
      </c>
      <c r="H40" s="28">
        <v>7.5</v>
      </c>
      <c r="I40" s="28">
        <v>8</v>
      </c>
      <c r="J40" s="28">
        <f t="shared" si="0"/>
        <v>22.5</v>
      </c>
      <c r="K40" s="30">
        <f t="shared" si="1"/>
        <v>32.608695652173914</v>
      </c>
      <c r="L40" s="12"/>
    </row>
    <row r="41" spans="1:12" ht="56.25" x14ac:dyDescent="0.3">
      <c r="A41" s="13">
        <v>37</v>
      </c>
      <c r="B41" s="11" t="s">
        <v>306</v>
      </c>
      <c r="C41" s="15" t="s">
        <v>307</v>
      </c>
      <c r="D41" s="14" t="s">
        <v>230</v>
      </c>
      <c r="E41" s="37" t="s">
        <v>80</v>
      </c>
      <c r="F41" s="38" t="s">
        <v>79</v>
      </c>
      <c r="G41" s="28">
        <v>7</v>
      </c>
      <c r="H41" s="28">
        <v>16</v>
      </c>
      <c r="I41" s="28">
        <v>7.5</v>
      </c>
      <c r="J41" s="28">
        <f t="shared" si="0"/>
        <v>30.5</v>
      </c>
      <c r="K41" s="30">
        <f t="shared" si="1"/>
        <v>44.20289855072464</v>
      </c>
      <c r="L41" s="12" t="s">
        <v>123</v>
      </c>
    </row>
    <row r="42" spans="1:12" ht="56.25" x14ac:dyDescent="0.3">
      <c r="A42" s="13">
        <v>38</v>
      </c>
      <c r="B42" s="11" t="s">
        <v>308</v>
      </c>
      <c r="C42" s="15" t="s">
        <v>309</v>
      </c>
      <c r="D42" s="14" t="s">
        <v>230</v>
      </c>
      <c r="E42" s="37" t="s">
        <v>80</v>
      </c>
      <c r="F42" s="38" t="s">
        <v>79</v>
      </c>
      <c r="G42" s="28">
        <v>10</v>
      </c>
      <c r="H42" s="28">
        <v>9</v>
      </c>
      <c r="I42" s="28">
        <v>3.5</v>
      </c>
      <c r="J42" s="28">
        <f t="shared" si="0"/>
        <v>22.5</v>
      </c>
      <c r="K42" s="30">
        <f t="shared" si="1"/>
        <v>32.608695652173914</v>
      </c>
      <c r="L42" s="12"/>
    </row>
    <row r="43" spans="1:12" s="4" customFormat="1" ht="19.5" customHeight="1" x14ac:dyDescent="0.25">
      <c r="A43" s="5"/>
      <c r="B43" s="6"/>
      <c r="C43" s="7"/>
      <c r="D43" s="8"/>
      <c r="E43" s="7"/>
      <c r="F43" s="7"/>
      <c r="G43" s="9"/>
      <c r="H43" s="9"/>
      <c r="I43" s="9"/>
      <c r="J43" s="9"/>
      <c r="K43" s="9"/>
      <c r="L43" s="9"/>
    </row>
    <row r="44" spans="1:12" x14ac:dyDescent="0.25">
      <c r="A44" s="68" t="s">
        <v>10</v>
      </c>
      <c r="B44" s="68"/>
      <c r="C44" s="68"/>
      <c r="D44" s="68"/>
      <c r="E44" s="2"/>
      <c r="F44" s="2"/>
    </row>
    <row r="45" spans="1:12" x14ac:dyDescent="0.25">
      <c r="A45" s="1"/>
      <c r="B45" s="1"/>
      <c r="C45" s="2"/>
      <c r="D45" s="3"/>
      <c r="E45" s="2"/>
      <c r="F45" s="2"/>
    </row>
    <row r="46" spans="1:12" x14ac:dyDescent="0.25">
      <c r="A46" s="1"/>
      <c r="B46" s="1"/>
      <c r="C46" s="2"/>
      <c r="D46" s="3"/>
      <c r="E46" s="2"/>
      <c r="F46" s="2"/>
    </row>
    <row r="47" spans="1:12" x14ac:dyDescent="0.25">
      <c r="A47" s="68" t="s">
        <v>11</v>
      </c>
      <c r="B47" s="68"/>
      <c r="C47" s="68"/>
      <c r="D47" s="68"/>
      <c r="E47" s="2"/>
      <c r="F47" s="2"/>
    </row>
    <row r="48" spans="1:12" x14ac:dyDescent="0.25">
      <c r="A48" s="68" t="s">
        <v>12</v>
      </c>
      <c r="B48" s="68"/>
      <c r="C48" s="68"/>
      <c r="D48" s="3"/>
      <c r="E48" s="2"/>
      <c r="F48" s="2"/>
    </row>
    <row r="49" spans="1:6" x14ac:dyDescent="0.25">
      <c r="A49" s="1"/>
      <c r="B49" s="1"/>
      <c r="C49" s="2"/>
      <c r="D49" s="3"/>
      <c r="E49" s="2"/>
      <c r="F49" s="2"/>
    </row>
    <row r="50" spans="1:6" x14ac:dyDescent="0.25">
      <c r="A50" s="68" t="s">
        <v>13</v>
      </c>
      <c r="B50" s="68"/>
      <c r="C50" s="68"/>
      <c r="D50" s="3"/>
      <c r="E50" s="2"/>
      <c r="F50" s="2"/>
    </row>
    <row r="51" spans="1:6" x14ac:dyDescent="0.25">
      <c r="A51" s="1"/>
      <c r="B51" s="1"/>
      <c r="C51" s="2"/>
      <c r="D51" s="3"/>
      <c r="E51" s="2"/>
      <c r="F51" s="2"/>
    </row>
    <row r="52" spans="1:6" x14ac:dyDescent="0.25">
      <c r="A52" s="1"/>
      <c r="B52" s="1"/>
      <c r="C52" s="2"/>
      <c r="D52" s="3"/>
      <c r="E52" s="2"/>
      <c r="F52" s="2"/>
    </row>
  </sheetData>
  <mergeCells count="17"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I3"/>
    <mergeCell ref="A50:C50"/>
    <mergeCell ref="J3:J4"/>
    <mergeCell ref="K3:K4"/>
    <mergeCell ref="L3:L4"/>
    <mergeCell ref="A44:D44"/>
    <mergeCell ref="A47:D47"/>
    <mergeCell ref="A48:C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D13" sqref="D13"/>
    </sheetView>
  </sheetViews>
  <sheetFormatPr defaultRowHeight="15" x14ac:dyDescent="0.25"/>
  <cols>
    <col min="2" max="2" width="12.5703125" customWidth="1"/>
    <col min="3" max="3" width="29.28515625" style="54" customWidth="1"/>
    <col min="4" max="4" width="12" customWidth="1"/>
    <col min="5" max="5" width="25.5703125" style="55" customWidth="1"/>
    <col min="6" max="6" width="25.140625" style="55" customWidth="1"/>
    <col min="11" max="11" width="11.5703125" customWidth="1"/>
  </cols>
  <sheetData>
    <row r="1" spans="1:12" ht="64.5" customHeight="1" x14ac:dyDescent="0.2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38.25" customHeight="1" x14ac:dyDescent="0.25">
      <c r="A2" s="63" t="s">
        <v>310</v>
      </c>
      <c r="B2" s="63"/>
      <c r="C2" s="63"/>
      <c r="D2" s="63"/>
      <c r="E2" s="63"/>
      <c r="F2" s="63"/>
      <c r="G2" s="63"/>
      <c r="H2" s="63"/>
      <c r="I2" s="64" t="s">
        <v>17</v>
      </c>
      <c r="J2" s="64"/>
      <c r="K2" s="64"/>
      <c r="L2" s="64"/>
    </row>
    <row r="3" spans="1:12" ht="42.75" customHeight="1" x14ac:dyDescent="0.25">
      <c r="A3" s="73" t="s">
        <v>0</v>
      </c>
      <c r="B3" s="70" t="s">
        <v>15</v>
      </c>
      <c r="C3" s="76" t="s">
        <v>1</v>
      </c>
      <c r="D3" s="72" t="s">
        <v>2</v>
      </c>
      <c r="E3" s="76" t="s">
        <v>3</v>
      </c>
      <c r="F3" s="76" t="s">
        <v>4</v>
      </c>
      <c r="G3" s="66" t="s">
        <v>9</v>
      </c>
      <c r="H3" s="67"/>
      <c r="I3" s="67"/>
      <c r="J3" s="72" t="s">
        <v>122</v>
      </c>
      <c r="K3" s="74" t="s">
        <v>7</v>
      </c>
      <c r="L3" s="74" t="s">
        <v>8</v>
      </c>
    </row>
    <row r="4" spans="1:12" ht="69.75" customHeight="1" x14ac:dyDescent="0.25">
      <c r="A4" s="73"/>
      <c r="B4" s="71"/>
      <c r="C4" s="76"/>
      <c r="D4" s="72"/>
      <c r="E4" s="76"/>
      <c r="F4" s="76"/>
      <c r="G4" s="31" t="s">
        <v>5</v>
      </c>
      <c r="H4" s="31" t="s">
        <v>6</v>
      </c>
      <c r="I4" s="27" t="s">
        <v>14</v>
      </c>
      <c r="J4" s="72"/>
      <c r="K4" s="75"/>
      <c r="L4" s="75"/>
    </row>
    <row r="5" spans="1:12" ht="37.5" x14ac:dyDescent="0.25">
      <c r="A5" s="13">
        <v>1</v>
      </c>
      <c r="B5" s="11" t="s">
        <v>311</v>
      </c>
      <c r="C5" s="41" t="s">
        <v>312</v>
      </c>
      <c r="D5" s="14" t="s">
        <v>313</v>
      </c>
      <c r="E5" s="42" t="s">
        <v>55</v>
      </c>
      <c r="F5" s="43" t="s">
        <v>231</v>
      </c>
      <c r="G5" s="28">
        <v>3</v>
      </c>
      <c r="H5" s="28">
        <v>14</v>
      </c>
      <c r="I5" s="28">
        <v>6</v>
      </c>
      <c r="J5" s="28">
        <f>SUM(G5:I5)</f>
        <v>23</v>
      </c>
      <c r="K5" s="30">
        <f>J5/77*100</f>
        <v>29.870129870129869</v>
      </c>
      <c r="L5" s="12"/>
    </row>
    <row r="6" spans="1:12" ht="37.5" x14ac:dyDescent="0.25">
      <c r="A6" s="13">
        <v>2</v>
      </c>
      <c r="B6" s="11" t="s">
        <v>314</v>
      </c>
      <c r="C6" s="41" t="s">
        <v>315</v>
      </c>
      <c r="D6" s="14" t="s">
        <v>313</v>
      </c>
      <c r="E6" s="42" t="s">
        <v>55</v>
      </c>
      <c r="F6" s="43" t="s">
        <v>231</v>
      </c>
      <c r="G6" s="28">
        <v>4</v>
      </c>
      <c r="H6" s="28">
        <v>8.5</v>
      </c>
      <c r="I6" s="28">
        <v>8</v>
      </c>
      <c r="J6" s="28">
        <f t="shared" ref="J6:J30" si="0">SUM(G6:I6)</f>
        <v>20.5</v>
      </c>
      <c r="K6" s="30">
        <f t="shared" ref="K6:K30" si="1">J6/77*100</f>
        <v>26.623376623376622</v>
      </c>
      <c r="L6" s="12"/>
    </row>
    <row r="7" spans="1:12" ht="56.25" x14ac:dyDescent="0.25">
      <c r="A7" s="13">
        <v>3</v>
      </c>
      <c r="B7" s="11" t="s">
        <v>316</v>
      </c>
      <c r="C7" s="41" t="s">
        <v>317</v>
      </c>
      <c r="D7" s="14" t="s">
        <v>313</v>
      </c>
      <c r="E7" s="42" t="s">
        <v>318</v>
      </c>
      <c r="F7" s="44" t="s">
        <v>142</v>
      </c>
      <c r="G7" s="28">
        <v>6</v>
      </c>
      <c r="H7" s="28">
        <v>15.5</v>
      </c>
      <c r="I7" s="28">
        <v>6</v>
      </c>
      <c r="J7" s="28">
        <f t="shared" si="0"/>
        <v>27.5</v>
      </c>
      <c r="K7" s="30">
        <f t="shared" si="1"/>
        <v>35.714285714285715</v>
      </c>
      <c r="L7" s="12"/>
    </row>
    <row r="8" spans="1:12" ht="56.25" x14ac:dyDescent="0.25">
      <c r="A8" s="13">
        <v>4</v>
      </c>
      <c r="B8" s="11" t="s">
        <v>319</v>
      </c>
      <c r="C8" s="41" t="s">
        <v>320</v>
      </c>
      <c r="D8" s="14" t="s">
        <v>313</v>
      </c>
      <c r="E8" s="42" t="s">
        <v>318</v>
      </c>
      <c r="F8" s="44" t="s">
        <v>142</v>
      </c>
      <c r="G8" s="28">
        <v>7</v>
      </c>
      <c r="H8" s="28">
        <v>14</v>
      </c>
      <c r="I8" s="28">
        <v>4.5</v>
      </c>
      <c r="J8" s="28">
        <f t="shared" si="0"/>
        <v>25.5</v>
      </c>
      <c r="K8" s="30">
        <f t="shared" si="1"/>
        <v>33.116883116883116</v>
      </c>
      <c r="L8" s="12"/>
    </row>
    <row r="9" spans="1:12" ht="56.25" x14ac:dyDescent="0.25">
      <c r="A9" s="13">
        <v>5</v>
      </c>
      <c r="B9" s="11" t="s">
        <v>321</v>
      </c>
      <c r="C9" s="41" t="s">
        <v>322</v>
      </c>
      <c r="D9" s="14" t="s">
        <v>313</v>
      </c>
      <c r="E9" s="42" t="s">
        <v>318</v>
      </c>
      <c r="F9" s="44" t="s">
        <v>142</v>
      </c>
      <c r="G9" s="28">
        <v>9</v>
      </c>
      <c r="H9" s="28">
        <v>13</v>
      </c>
      <c r="I9" s="28">
        <v>5</v>
      </c>
      <c r="J9" s="28">
        <f t="shared" si="0"/>
        <v>27</v>
      </c>
      <c r="K9" s="30">
        <f t="shared" si="1"/>
        <v>35.064935064935064</v>
      </c>
      <c r="L9" s="12"/>
    </row>
    <row r="10" spans="1:12" ht="37.5" x14ac:dyDescent="0.25">
      <c r="A10" s="13">
        <v>6</v>
      </c>
      <c r="B10" s="11" t="s">
        <v>323</v>
      </c>
      <c r="C10" s="45" t="s">
        <v>324</v>
      </c>
      <c r="D10" s="14" t="s">
        <v>313</v>
      </c>
      <c r="E10" s="46" t="s">
        <v>65</v>
      </c>
      <c r="F10" s="43" t="s">
        <v>66</v>
      </c>
      <c r="G10" s="28">
        <v>11</v>
      </c>
      <c r="H10" s="28">
        <v>12</v>
      </c>
      <c r="I10" s="28">
        <v>7.5</v>
      </c>
      <c r="J10" s="28">
        <f t="shared" si="0"/>
        <v>30.5</v>
      </c>
      <c r="K10" s="30">
        <f t="shared" si="1"/>
        <v>39.61038961038961</v>
      </c>
      <c r="L10" s="12"/>
    </row>
    <row r="11" spans="1:12" ht="37.5" x14ac:dyDescent="0.25">
      <c r="A11" s="13">
        <v>7</v>
      </c>
      <c r="B11" s="11" t="s">
        <v>325</v>
      </c>
      <c r="C11" s="47" t="s">
        <v>326</v>
      </c>
      <c r="D11" s="14" t="s">
        <v>313</v>
      </c>
      <c r="E11" s="48" t="s">
        <v>65</v>
      </c>
      <c r="F11" s="49" t="s">
        <v>66</v>
      </c>
      <c r="G11" s="28">
        <v>12</v>
      </c>
      <c r="H11" s="28">
        <v>15</v>
      </c>
      <c r="I11" s="28">
        <v>4</v>
      </c>
      <c r="J11" s="28">
        <f t="shared" si="0"/>
        <v>31</v>
      </c>
      <c r="K11" s="30">
        <f t="shared" si="1"/>
        <v>40.259740259740262</v>
      </c>
      <c r="L11" s="12" t="s">
        <v>124</v>
      </c>
    </row>
    <row r="12" spans="1:12" ht="37.5" x14ac:dyDescent="0.25">
      <c r="A12" s="13">
        <v>8</v>
      </c>
      <c r="B12" s="11" t="s">
        <v>327</v>
      </c>
      <c r="C12" s="47" t="s">
        <v>328</v>
      </c>
      <c r="D12" s="14" t="s">
        <v>313</v>
      </c>
      <c r="E12" s="48" t="s">
        <v>65</v>
      </c>
      <c r="F12" s="49" t="s">
        <v>66</v>
      </c>
      <c r="G12" s="28">
        <v>10</v>
      </c>
      <c r="H12" s="28">
        <v>12</v>
      </c>
      <c r="I12" s="28">
        <v>6</v>
      </c>
      <c r="J12" s="28">
        <f t="shared" si="0"/>
        <v>28</v>
      </c>
      <c r="K12" s="30">
        <f t="shared" si="1"/>
        <v>36.363636363636367</v>
      </c>
      <c r="L12" s="12"/>
    </row>
    <row r="13" spans="1:12" ht="37.5" x14ac:dyDescent="0.25">
      <c r="A13" s="13">
        <v>9</v>
      </c>
      <c r="B13" s="11" t="s">
        <v>329</v>
      </c>
      <c r="C13" s="47" t="s">
        <v>330</v>
      </c>
      <c r="D13" s="14" t="s">
        <v>313</v>
      </c>
      <c r="E13" s="50" t="s">
        <v>173</v>
      </c>
      <c r="F13" s="49" t="s">
        <v>177</v>
      </c>
      <c r="G13" s="28">
        <v>10</v>
      </c>
      <c r="H13" s="28">
        <v>6</v>
      </c>
      <c r="I13" s="28">
        <v>4</v>
      </c>
      <c r="J13" s="28">
        <f t="shared" si="0"/>
        <v>20</v>
      </c>
      <c r="K13" s="30">
        <f t="shared" si="1"/>
        <v>25.97402597402597</v>
      </c>
      <c r="L13" s="12"/>
    </row>
    <row r="14" spans="1:12" ht="56.25" x14ac:dyDescent="0.25">
      <c r="A14" s="13">
        <v>10</v>
      </c>
      <c r="B14" s="11" t="s">
        <v>331</v>
      </c>
      <c r="C14" s="41" t="s">
        <v>332</v>
      </c>
      <c r="D14" s="14" t="s">
        <v>313</v>
      </c>
      <c r="E14" s="42" t="s">
        <v>173</v>
      </c>
      <c r="F14" s="43" t="s">
        <v>177</v>
      </c>
      <c r="G14" s="28">
        <v>9</v>
      </c>
      <c r="H14" s="28">
        <v>7</v>
      </c>
      <c r="I14" s="28">
        <v>1.5</v>
      </c>
      <c r="J14" s="28">
        <f t="shared" si="0"/>
        <v>17.5</v>
      </c>
      <c r="K14" s="30">
        <f t="shared" si="1"/>
        <v>22.727272727272727</v>
      </c>
      <c r="L14" s="12"/>
    </row>
    <row r="15" spans="1:12" ht="37.5" x14ac:dyDescent="0.25">
      <c r="A15" s="13">
        <v>11</v>
      </c>
      <c r="B15" s="11" t="s">
        <v>333</v>
      </c>
      <c r="C15" s="41" t="s">
        <v>334</v>
      </c>
      <c r="D15" s="14" t="s">
        <v>313</v>
      </c>
      <c r="E15" s="42" t="s">
        <v>173</v>
      </c>
      <c r="F15" s="43" t="s">
        <v>177</v>
      </c>
      <c r="G15" s="28">
        <v>9</v>
      </c>
      <c r="H15" s="28">
        <v>13</v>
      </c>
      <c r="I15" s="28">
        <v>5.5</v>
      </c>
      <c r="J15" s="28">
        <f t="shared" si="0"/>
        <v>27.5</v>
      </c>
      <c r="K15" s="30">
        <f t="shared" si="1"/>
        <v>35.714285714285715</v>
      </c>
      <c r="L15" s="12"/>
    </row>
    <row r="16" spans="1:12" ht="37.5" x14ac:dyDescent="0.25">
      <c r="A16" s="13">
        <v>12</v>
      </c>
      <c r="B16" s="11" t="s">
        <v>335</v>
      </c>
      <c r="C16" s="51" t="s">
        <v>336</v>
      </c>
      <c r="D16" s="14" t="s">
        <v>313</v>
      </c>
      <c r="E16" s="51" t="s">
        <v>73</v>
      </c>
      <c r="F16" s="43" t="s">
        <v>74</v>
      </c>
      <c r="G16" s="28">
        <v>9</v>
      </c>
      <c r="H16" s="28">
        <v>10</v>
      </c>
      <c r="I16" s="28">
        <v>7</v>
      </c>
      <c r="J16" s="28">
        <f t="shared" si="0"/>
        <v>26</v>
      </c>
      <c r="K16" s="30">
        <f t="shared" si="1"/>
        <v>33.766233766233768</v>
      </c>
      <c r="L16" s="52"/>
    </row>
    <row r="17" spans="1:12" ht="37.5" x14ac:dyDescent="0.25">
      <c r="A17" s="13">
        <v>13</v>
      </c>
      <c r="B17" s="11" t="s">
        <v>337</v>
      </c>
      <c r="C17" s="41" t="s">
        <v>338</v>
      </c>
      <c r="D17" s="14" t="s">
        <v>313</v>
      </c>
      <c r="E17" s="42" t="s">
        <v>73</v>
      </c>
      <c r="F17" s="44" t="s">
        <v>74</v>
      </c>
      <c r="G17" s="28">
        <v>5</v>
      </c>
      <c r="H17" s="28">
        <v>14</v>
      </c>
      <c r="I17" s="28">
        <v>9.5</v>
      </c>
      <c r="J17" s="28">
        <f t="shared" si="0"/>
        <v>28.5</v>
      </c>
      <c r="K17" s="30">
        <f t="shared" si="1"/>
        <v>37.012987012987011</v>
      </c>
      <c r="L17" s="12"/>
    </row>
    <row r="18" spans="1:12" ht="37.5" x14ac:dyDescent="0.25">
      <c r="A18" s="13">
        <v>14</v>
      </c>
      <c r="B18" s="11" t="s">
        <v>339</v>
      </c>
      <c r="C18" s="41" t="s">
        <v>340</v>
      </c>
      <c r="D18" s="14" t="s">
        <v>313</v>
      </c>
      <c r="E18" s="42" t="s">
        <v>73</v>
      </c>
      <c r="F18" s="44" t="s">
        <v>74</v>
      </c>
      <c r="G18" s="28">
        <v>15</v>
      </c>
      <c r="H18" s="28">
        <v>16.5</v>
      </c>
      <c r="I18" s="28">
        <v>7</v>
      </c>
      <c r="J18" s="28">
        <f t="shared" si="0"/>
        <v>38.5</v>
      </c>
      <c r="K18" s="30">
        <f t="shared" si="1"/>
        <v>50</v>
      </c>
      <c r="L18" s="12" t="s">
        <v>192</v>
      </c>
    </row>
    <row r="19" spans="1:12" ht="56.25" x14ac:dyDescent="0.25">
      <c r="A19" s="13">
        <v>15</v>
      </c>
      <c r="B19" s="11" t="s">
        <v>341</v>
      </c>
      <c r="C19" s="51" t="s">
        <v>342</v>
      </c>
      <c r="D19" s="14" t="s">
        <v>313</v>
      </c>
      <c r="E19" s="51" t="s">
        <v>75</v>
      </c>
      <c r="F19" s="43" t="s">
        <v>121</v>
      </c>
      <c r="G19" s="28">
        <v>9</v>
      </c>
      <c r="H19" s="28">
        <v>11.5</v>
      </c>
      <c r="I19" s="28">
        <v>12</v>
      </c>
      <c r="J19" s="28">
        <f t="shared" si="0"/>
        <v>32.5</v>
      </c>
      <c r="K19" s="30">
        <f t="shared" si="1"/>
        <v>42.207792207792203</v>
      </c>
      <c r="L19" s="12" t="s">
        <v>124</v>
      </c>
    </row>
    <row r="20" spans="1:12" ht="56.25" x14ac:dyDescent="0.25">
      <c r="A20" s="13">
        <v>16</v>
      </c>
      <c r="B20" s="11" t="s">
        <v>343</v>
      </c>
      <c r="C20" s="51" t="s">
        <v>344</v>
      </c>
      <c r="D20" s="14" t="s">
        <v>313</v>
      </c>
      <c r="E20" s="51" t="s">
        <v>75</v>
      </c>
      <c r="F20" s="43" t="s">
        <v>121</v>
      </c>
      <c r="G20" s="28">
        <v>13</v>
      </c>
      <c r="H20" s="28">
        <v>11.5</v>
      </c>
      <c r="I20" s="28">
        <v>3.5</v>
      </c>
      <c r="J20" s="28">
        <f t="shared" si="0"/>
        <v>28</v>
      </c>
      <c r="K20" s="30">
        <f t="shared" si="1"/>
        <v>36.363636363636367</v>
      </c>
      <c r="L20" s="12"/>
    </row>
    <row r="21" spans="1:12" ht="56.25" x14ac:dyDescent="0.25">
      <c r="A21" s="13">
        <v>17</v>
      </c>
      <c r="B21" s="11" t="s">
        <v>345</v>
      </c>
      <c r="C21" s="51" t="s">
        <v>346</v>
      </c>
      <c r="D21" s="14" t="s">
        <v>313</v>
      </c>
      <c r="E21" s="51" t="s">
        <v>75</v>
      </c>
      <c r="F21" s="43" t="s">
        <v>121</v>
      </c>
      <c r="G21" s="28">
        <v>12</v>
      </c>
      <c r="H21" s="28">
        <v>15</v>
      </c>
      <c r="I21" s="28">
        <v>9.5</v>
      </c>
      <c r="J21" s="28">
        <f t="shared" si="0"/>
        <v>36.5</v>
      </c>
      <c r="K21" s="30">
        <f t="shared" si="1"/>
        <v>47.402597402597401</v>
      </c>
      <c r="L21" s="12" t="s">
        <v>123</v>
      </c>
    </row>
    <row r="22" spans="1:12" ht="37.5" x14ac:dyDescent="0.25">
      <c r="A22" s="13">
        <v>18</v>
      </c>
      <c r="B22" s="11" t="s">
        <v>347</v>
      </c>
      <c r="C22" s="53" t="s">
        <v>348</v>
      </c>
      <c r="D22" s="14" t="s">
        <v>313</v>
      </c>
      <c r="E22" s="53" t="s">
        <v>76</v>
      </c>
      <c r="F22" s="43" t="s">
        <v>77</v>
      </c>
      <c r="G22" s="28">
        <v>10</v>
      </c>
      <c r="H22" s="28">
        <v>14</v>
      </c>
      <c r="I22" s="28">
        <v>3.5</v>
      </c>
      <c r="J22" s="28">
        <f t="shared" si="0"/>
        <v>27.5</v>
      </c>
      <c r="K22" s="30">
        <f t="shared" si="1"/>
        <v>35.714285714285715</v>
      </c>
      <c r="L22" s="12"/>
    </row>
    <row r="23" spans="1:12" ht="37.5" x14ac:dyDescent="0.25">
      <c r="A23" s="13">
        <v>19</v>
      </c>
      <c r="B23" s="11" t="s">
        <v>349</v>
      </c>
      <c r="C23" s="51" t="s">
        <v>350</v>
      </c>
      <c r="D23" s="14" t="s">
        <v>313</v>
      </c>
      <c r="E23" s="51" t="s">
        <v>76</v>
      </c>
      <c r="F23" s="43" t="s">
        <v>77</v>
      </c>
      <c r="G23" s="28">
        <v>10</v>
      </c>
      <c r="H23" s="28">
        <v>9.5</v>
      </c>
      <c r="I23" s="28">
        <v>11</v>
      </c>
      <c r="J23" s="28">
        <f t="shared" si="0"/>
        <v>30.5</v>
      </c>
      <c r="K23" s="30">
        <f t="shared" si="1"/>
        <v>39.61038961038961</v>
      </c>
      <c r="L23" s="12"/>
    </row>
    <row r="24" spans="1:12" ht="37.5" x14ac:dyDescent="0.25">
      <c r="A24" s="13">
        <v>20</v>
      </c>
      <c r="B24" s="11" t="s">
        <v>351</v>
      </c>
      <c r="C24" s="51" t="s">
        <v>352</v>
      </c>
      <c r="D24" s="14" t="s">
        <v>313</v>
      </c>
      <c r="E24" s="51" t="s">
        <v>76</v>
      </c>
      <c r="F24" s="43" t="s">
        <v>77</v>
      </c>
      <c r="G24" s="28">
        <v>8</v>
      </c>
      <c r="H24" s="28">
        <v>19</v>
      </c>
      <c r="I24" s="28">
        <v>4.5</v>
      </c>
      <c r="J24" s="28">
        <f t="shared" si="0"/>
        <v>31.5</v>
      </c>
      <c r="K24" s="30">
        <f t="shared" si="1"/>
        <v>40.909090909090914</v>
      </c>
      <c r="L24" s="12" t="s">
        <v>124</v>
      </c>
    </row>
    <row r="25" spans="1:12" ht="37.5" x14ac:dyDescent="0.25">
      <c r="A25" s="13">
        <v>21</v>
      </c>
      <c r="B25" s="11" t="s">
        <v>353</v>
      </c>
      <c r="C25" s="51" t="s">
        <v>354</v>
      </c>
      <c r="D25" s="14" t="s">
        <v>313</v>
      </c>
      <c r="E25" s="51" t="s">
        <v>76</v>
      </c>
      <c r="F25" s="43" t="s">
        <v>77</v>
      </c>
      <c r="G25" s="28">
        <v>8</v>
      </c>
      <c r="H25" s="28">
        <v>11.5</v>
      </c>
      <c r="I25" s="28">
        <v>10</v>
      </c>
      <c r="J25" s="28">
        <f t="shared" si="0"/>
        <v>29.5</v>
      </c>
      <c r="K25" s="30">
        <f t="shared" si="1"/>
        <v>38.311688311688314</v>
      </c>
      <c r="L25" s="12"/>
    </row>
    <row r="26" spans="1:12" ht="37.5" x14ac:dyDescent="0.25">
      <c r="A26" s="13">
        <v>22</v>
      </c>
      <c r="B26" s="11" t="s">
        <v>355</v>
      </c>
      <c r="C26" s="51" t="s">
        <v>356</v>
      </c>
      <c r="D26" s="14" t="s">
        <v>313</v>
      </c>
      <c r="E26" s="51" t="s">
        <v>76</v>
      </c>
      <c r="F26" s="43" t="s">
        <v>77</v>
      </c>
      <c r="G26" s="28">
        <v>7</v>
      </c>
      <c r="H26" s="28">
        <v>7.5</v>
      </c>
      <c r="I26" s="28">
        <v>5</v>
      </c>
      <c r="J26" s="28">
        <f t="shared" si="0"/>
        <v>19.5</v>
      </c>
      <c r="K26" s="30">
        <f t="shared" si="1"/>
        <v>25.324675324675322</v>
      </c>
      <c r="L26" s="12"/>
    </row>
    <row r="27" spans="1:12" ht="56.25" x14ac:dyDescent="0.25">
      <c r="A27" s="13">
        <v>23</v>
      </c>
      <c r="B27" s="11" t="s">
        <v>357</v>
      </c>
      <c r="C27" s="51" t="s">
        <v>358</v>
      </c>
      <c r="D27" s="14" t="s">
        <v>313</v>
      </c>
      <c r="E27" s="51" t="s">
        <v>78</v>
      </c>
      <c r="F27" s="43" t="s">
        <v>79</v>
      </c>
      <c r="G27" s="28">
        <v>8</v>
      </c>
      <c r="H27" s="28">
        <v>13</v>
      </c>
      <c r="I27" s="28">
        <v>11.5</v>
      </c>
      <c r="J27" s="28">
        <f t="shared" si="0"/>
        <v>32.5</v>
      </c>
      <c r="K27" s="30">
        <f t="shared" si="1"/>
        <v>42.207792207792203</v>
      </c>
      <c r="L27" s="12" t="s">
        <v>124</v>
      </c>
    </row>
    <row r="28" spans="1:12" ht="56.25" x14ac:dyDescent="0.25">
      <c r="A28" s="13">
        <v>24</v>
      </c>
      <c r="B28" s="11" t="s">
        <v>359</v>
      </c>
      <c r="C28" s="51" t="s">
        <v>360</v>
      </c>
      <c r="D28" s="14" t="s">
        <v>313</v>
      </c>
      <c r="E28" s="51" t="s">
        <v>78</v>
      </c>
      <c r="F28" s="43" t="s">
        <v>79</v>
      </c>
      <c r="G28" s="28">
        <v>9</v>
      </c>
      <c r="H28" s="28">
        <v>13</v>
      </c>
      <c r="I28" s="28">
        <v>6</v>
      </c>
      <c r="J28" s="28">
        <f t="shared" si="0"/>
        <v>28</v>
      </c>
      <c r="K28" s="30">
        <f t="shared" si="1"/>
        <v>36.363636363636367</v>
      </c>
      <c r="L28" s="12"/>
    </row>
    <row r="29" spans="1:12" ht="56.25" x14ac:dyDescent="0.25">
      <c r="A29" s="13">
        <v>25</v>
      </c>
      <c r="B29" s="11" t="s">
        <v>361</v>
      </c>
      <c r="C29" s="51" t="s">
        <v>362</v>
      </c>
      <c r="D29" s="14" t="s">
        <v>313</v>
      </c>
      <c r="E29" s="51" t="s">
        <v>78</v>
      </c>
      <c r="F29" s="43" t="s">
        <v>79</v>
      </c>
      <c r="G29" s="28">
        <v>7</v>
      </c>
      <c r="H29" s="28">
        <v>12.5</v>
      </c>
      <c r="I29" s="28">
        <v>4.5</v>
      </c>
      <c r="J29" s="28">
        <f t="shared" si="0"/>
        <v>24</v>
      </c>
      <c r="K29" s="30">
        <f t="shared" si="1"/>
        <v>31.168831168831169</v>
      </c>
      <c r="L29" s="12"/>
    </row>
    <row r="30" spans="1:12" ht="56.25" x14ac:dyDescent="0.25">
      <c r="A30" s="13">
        <v>26</v>
      </c>
      <c r="B30" s="11" t="s">
        <v>363</v>
      </c>
      <c r="C30" s="41" t="s">
        <v>364</v>
      </c>
      <c r="D30" s="14" t="s">
        <v>313</v>
      </c>
      <c r="E30" s="42" t="s">
        <v>80</v>
      </c>
      <c r="F30" s="44" t="s">
        <v>79</v>
      </c>
      <c r="G30" s="28">
        <v>5</v>
      </c>
      <c r="H30" s="28">
        <v>10</v>
      </c>
      <c r="I30" s="28">
        <v>6</v>
      </c>
      <c r="J30" s="28">
        <f t="shared" si="0"/>
        <v>21</v>
      </c>
      <c r="K30" s="30">
        <f t="shared" si="1"/>
        <v>27.27272727272727</v>
      </c>
      <c r="L30" s="12"/>
    </row>
    <row r="31" spans="1:12" s="4" customFormat="1" ht="15.75" x14ac:dyDescent="0.25">
      <c r="A31" s="5"/>
      <c r="B31" s="6"/>
      <c r="C31" s="7"/>
      <c r="D31" s="8"/>
      <c r="E31" s="7"/>
      <c r="F31" s="7"/>
      <c r="G31" s="9"/>
      <c r="H31" s="9"/>
      <c r="I31" s="9"/>
      <c r="J31" s="9"/>
      <c r="K31" s="9"/>
      <c r="L31" s="9"/>
    </row>
    <row r="32" spans="1:12" x14ac:dyDescent="0.25">
      <c r="A32" s="68" t="s">
        <v>10</v>
      </c>
      <c r="B32" s="68"/>
      <c r="C32" s="68"/>
      <c r="D32" s="68"/>
      <c r="E32" s="54"/>
      <c r="F32" s="54"/>
    </row>
    <row r="33" spans="1:6" x14ac:dyDescent="0.25">
      <c r="A33" s="1"/>
      <c r="B33" s="1"/>
      <c r="D33" s="3"/>
      <c r="E33" s="54"/>
      <c r="F33" s="54"/>
    </row>
    <row r="34" spans="1:6" x14ac:dyDescent="0.25">
      <c r="A34" s="1"/>
      <c r="B34" s="1"/>
      <c r="D34" s="3"/>
      <c r="E34" s="54"/>
      <c r="F34" s="54"/>
    </row>
    <row r="35" spans="1:6" x14ac:dyDescent="0.25">
      <c r="A35" s="68" t="s">
        <v>11</v>
      </c>
      <c r="B35" s="68"/>
      <c r="C35" s="68"/>
      <c r="D35" s="68"/>
      <c r="E35" s="54"/>
      <c r="F35" s="54"/>
    </row>
    <row r="36" spans="1:6" x14ac:dyDescent="0.25">
      <c r="A36" s="68" t="s">
        <v>12</v>
      </c>
      <c r="B36" s="68"/>
      <c r="C36" s="68"/>
      <c r="D36" s="3"/>
      <c r="E36" s="54"/>
      <c r="F36" s="54"/>
    </row>
    <row r="37" spans="1:6" x14ac:dyDescent="0.25">
      <c r="A37" s="1"/>
      <c r="B37" s="1"/>
      <c r="D37" s="3"/>
      <c r="E37" s="54"/>
      <c r="F37" s="54"/>
    </row>
    <row r="38" spans="1:6" x14ac:dyDescent="0.25">
      <c r="A38" s="68" t="s">
        <v>13</v>
      </c>
      <c r="B38" s="68"/>
      <c r="C38" s="68"/>
      <c r="D38" s="3"/>
      <c r="E38" s="54"/>
      <c r="F38" s="54"/>
    </row>
    <row r="39" spans="1:6" x14ac:dyDescent="0.25">
      <c r="A39" s="1"/>
      <c r="B39" s="1"/>
      <c r="D39" s="3"/>
      <c r="E39" s="54"/>
      <c r="F39" s="54"/>
    </row>
    <row r="40" spans="1:6" x14ac:dyDescent="0.25">
      <c r="A40" s="1"/>
      <c r="B40" s="1"/>
      <c r="D40" s="3"/>
      <c r="E40" s="54"/>
      <c r="F40" s="54"/>
    </row>
  </sheetData>
  <mergeCells count="17"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I3"/>
    <mergeCell ref="A38:C38"/>
    <mergeCell ref="J3:J4"/>
    <mergeCell ref="K3:K4"/>
    <mergeCell ref="L3:L4"/>
    <mergeCell ref="A32:D32"/>
    <mergeCell ref="A35:D35"/>
    <mergeCell ref="A36:C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0" sqref="E10"/>
    </sheetView>
  </sheetViews>
  <sheetFormatPr defaultRowHeight="15" x14ac:dyDescent="0.25"/>
  <cols>
    <col min="2" max="2" width="15.140625" customWidth="1"/>
    <col min="3" max="3" width="29.28515625" style="55" customWidth="1"/>
    <col min="4" max="4" width="12" customWidth="1"/>
    <col min="5" max="5" width="25.5703125" customWidth="1"/>
    <col min="6" max="6" width="23.28515625" customWidth="1"/>
    <col min="11" max="11" width="11.5703125" customWidth="1"/>
  </cols>
  <sheetData>
    <row r="1" spans="1:12" ht="72" customHeight="1" x14ac:dyDescent="0.25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32.25" customHeight="1" x14ac:dyDescent="0.25">
      <c r="A2" s="63" t="s">
        <v>365</v>
      </c>
      <c r="B2" s="63"/>
      <c r="C2" s="63"/>
      <c r="D2" s="63"/>
      <c r="E2" s="63"/>
      <c r="F2" s="63"/>
      <c r="G2" s="63"/>
      <c r="H2" s="63"/>
      <c r="I2" s="64" t="s">
        <v>17</v>
      </c>
      <c r="J2" s="64"/>
      <c r="K2" s="64"/>
      <c r="L2" s="64"/>
    </row>
    <row r="3" spans="1:12" ht="63.75" customHeight="1" x14ac:dyDescent="0.25">
      <c r="A3" s="73" t="s">
        <v>0</v>
      </c>
      <c r="B3" s="70" t="s">
        <v>15</v>
      </c>
      <c r="C3" s="76" t="s">
        <v>1</v>
      </c>
      <c r="D3" s="72" t="s">
        <v>2</v>
      </c>
      <c r="E3" s="72" t="s">
        <v>3</v>
      </c>
      <c r="F3" s="72" t="s">
        <v>4</v>
      </c>
      <c r="G3" s="66" t="s">
        <v>9</v>
      </c>
      <c r="H3" s="67"/>
      <c r="I3" s="67"/>
      <c r="J3" s="72" t="s">
        <v>122</v>
      </c>
      <c r="K3" s="72" t="s">
        <v>7</v>
      </c>
      <c r="L3" s="72" t="s">
        <v>8</v>
      </c>
    </row>
    <row r="4" spans="1:12" ht="29.25" customHeight="1" x14ac:dyDescent="0.25">
      <c r="A4" s="73"/>
      <c r="B4" s="71"/>
      <c r="C4" s="76"/>
      <c r="D4" s="72"/>
      <c r="E4" s="72"/>
      <c r="F4" s="72"/>
      <c r="G4" s="31" t="s">
        <v>5</v>
      </c>
      <c r="H4" s="31" t="s">
        <v>6</v>
      </c>
      <c r="I4" s="27" t="s">
        <v>14</v>
      </c>
      <c r="J4" s="72"/>
      <c r="K4" s="72"/>
      <c r="L4" s="72"/>
    </row>
    <row r="5" spans="1:12" ht="37.5" x14ac:dyDescent="0.25">
      <c r="A5" s="13">
        <v>1</v>
      </c>
      <c r="B5" s="11" t="s">
        <v>366</v>
      </c>
      <c r="C5" s="51" t="s">
        <v>367</v>
      </c>
      <c r="D5" s="14" t="s">
        <v>368</v>
      </c>
      <c r="E5" s="51" t="s">
        <v>55</v>
      </c>
      <c r="F5" s="43" t="s">
        <v>231</v>
      </c>
      <c r="G5" s="28">
        <v>11</v>
      </c>
      <c r="H5" s="28">
        <v>16</v>
      </c>
      <c r="I5" s="28">
        <v>5.5</v>
      </c>
      <c r="J5" s="28">
        <f>SUM(G5:I5)</f>
        <v>32.5</v>
      </c>
      <c r="K5" s="30">
        <f>J5/83*100</f>
        <v>39.156626506024097</v>
      </c>
      <c r="L5" s="12"/>
    </row>
    <row r="6" spans="1:12" ht="37.5" x14ac:dyDescent="0.25">
      <c r="A6" s="13">
        <v>2</v>
      </c>
      <c r="B6" s="11" t="s">
        <v>369</v>
      </c>
      <c r="C6" s="41" t="s">
        <v>370</v>
      </c>
      <c r="D6" s="14" t="s">
        <v>368</v>
      </c>
      <c r="E6" s="42" t="s">
        <v>55</v>
      </c>
      <c r="F6" s="43" t="s">
        <v>231</v>
      </c>
      <c r="G6" s="28">
        <v>7</v>
      </c>
      <c r="H6" s="28">
        <v>16.5</v>
      </c>
      <c r="I6" s="28">
        <v>4.5</v>
      </c>
      <c r="J6" s="28">
        <f t="shared" ref="J6:J33" si="0">SUM(G6:I6)</f>
        <v>28</v>
      </c>
      <c r="K6" s="30">
        <f t="shared" ref="K6:K33" si="1">J6/83*100</f>
        <v>33.734939759036145</v>
      </c>
      <c r="L6" s="12"/>
    </row>
    <row r="7" spans="1:12" ht="56.25" x14ac:dyDescent="0.25">
      <c r="A7" s="13">
        <v>3</v>
      </c>
      <c r="B7" s="11" t="s">
        <v>371</v>
      </c>
      <c r="C7" s="51" t="s">
        <v>372</v>
      </c>
      <c r="D7" s="14" t="s">
        <v>368</v>
      </c>
      <c r="E7" s="51" t="s">
        <v>141</v>
      </c>
      <c r="F7" s="43" t="s">
        <v>142</v>
      </c>
      <c r="G7" s="28">
        <v>12</v>
      </c>
      <c r="H7" s="28">
        <v>16</v>
      </c>
      <c r="I7" s="28">
        <v>12.5</v>
      </c>
      <c r="J7" s="28">
        <f t="shared" si="0"/>
        <v>40.5</v>
      </c>
      <c r="K7" s="30">
        <f t="shared" si="1"/>
        <v>48.795180722891565</v>
      </c>
      <c r="L7" s="12" t="s">
        <v>124</v>
      </c>
    </row>
    <row r="8" spans="1:12" ht="56.25" x14ac:dyDescent="0.25">
      <c r="A8" s="13">
        <v>4</v>
      </c>
      <c r="B8" s="11" t="s">
        <v>373</v>
      </c>
      <c r="C8" s="51" t="s">
        <v>374</v>
      </c>
      <c r="D8" s="14" t="s">
        <v>368</v>
      </c>
      <c r="E8" s="51" t="s">
        <v>141</v>
      </c>
      <c r="F8" s="43" t="s">
        <v>142</v>
      </c>
      <c r="G8" s="28">
        <v>17</v>
      </c>
      <c r="H8" s="28">
        <v>18</v>
      </c>
      <c r="I8" s="28">
        <v>11</v>
      </c>
      <c r="J8" s="28">
        <f t="shared" si="0"/>
        <v>46</v>
      </c>
      <c r="K8" s="30">
        <f t="shared" si="1"/>
        <v>55.421686746987952</v>
      </c>
      <c r="L8" s="12" t="s">
        <v>123</v>
      </c>
    </row>
    <row r="9" spans="1:12" ht="56.25" x14ac:dyDescent="0.25">
      <c r="A9" s="13">
        <v>5</v>
      </c>
      <c r="B9" s="11" t="s">
        <v>375</v>
      </c>
      <c r="C9" s="51" t="s">
        <v>376</v>
      </c>
      <c r="D9" s="14" t="s">
        <v>368</v>
      </c>
      <c r="E9" s="51" t="s">
        <v>141</v>
      </c>
      <c r="F9" s="43" t="s">
        <v>142</v>
      </c>
      <c r="G9" s="28">
        <v>17</v>
      </c>
      <c r="H9" s="28">
        <v>15</v>
      </c>
      <c r="I9" s="28">
        <v>6.5</v>
      </c>
      <c r="J9" s="28">
        <f t="shared" si="0"/>
        <v>38.5</v>
      </c>
      <c r="K9" s="30">
        <f t="shared" si="1"/>
        <v>46.385542168674696</v>
      </c>
      <c r="L9" s="12"/>
    </row>
    <row r="10" spans="1:12" ht="56.25" x14ac:dyDescent="0.25">
      <c r="A10" s="13">
        <v>6</v>
      </c>
      <c r="B10" s="11" t="s">
        <v>377</v>
      </c>
      <c r="C10" s="51" t="s">
        <v>378</v>
      </c>
      <c r="D10" s="14" t="s">
        <v>368</v>
      </c>
      <c r="E10" s="51" t="s">
        <v>141</v>
      </c>
      <c r="F10" s="43" t="s">
        <v>142</v>
      </c>
      <c r="G10" s="28">
        <v>9</v>
      </c>
      <c r="H10" s="28">
        <v>12.5</v>
      </c>
      <c r="I10" s="28">
        <v>5</v>
      </c>
      <c r="J10" s="28">
        <f t="shared" si="0"/>
        <v>26.5</v>
      </c>
      <c r="K10" s="30">
        <f t="shared" si="1"/>
        <v>31.92771084337349</v>
      </c>
      <c r="L10" s="12"/>
    </row>
    <row r="11" spans="1:12" ht="56.25" x14ac:dyDescent="0.25">
      <c r="A11" s="13">
        <v>7</v>
      </c>
      <c r="B11" s="11" t="s">
        <v>379</v>
      </c>
      <c r="C11" s="51" t="s">
        <v>380</v>
      </c>
      <c r="D11" s="14" t="s">
        <v>368</v>
      </c>
      <c r="E11" s="51" t="s">
        <v>62</v>
      </c>
      <c r="F11" s="43" t="s">
        <v>63</v>
      </c>
      <c r="G11" s="28">
        <v>9</v>
      </c>
      <c r="H11" s="28">
        <v>17</v>
      </c>
      <c r="I11" s="28">
        <v>14</v>
      </c>
      <c r="J11" s="28">
        <f t="shared" si="0"/>
        <v>40</v>
      </c>
      <c r="K11" s="30">
        <f t="shared" si="1"/>
        <v>48.192771084337352</v>
      </c>
      <c r="L11" s="12" t="s">
        <v>124</v>
      </c>
    </row>
    <row r="12" spans="1:12" ht="56.25" x14ac:dyDescent="0.25">
      <c r="A12" s="13">
        <v>8</v>
      </c>
      <c r="B12" s="11" t="s">
        <v>381</v>
      </c>
      <c r="C12" s="41" t="s">
        <v>382</v>
      </c>
      <c r="D12" s="14" t="s">
        <v>368</v>
      </c>
      <c r="E12" s="56" t="s">
        <v>64</v>
      </c>
      <c r="F12" s="44" t="s">
        <v>63</v>
      </c>
      <c r="G12" s="28">
        <v>6</v>
      </c>
      <c r="H12" s="28">
        <v>13</v>
      </c>
      <c r="I12" s="28">
        <v>3.5</v>
      </c>
      <c r="J12" s="28">
        <f t="shared" si="0"/>
        <v>22.5</v>
      </c>
      <c r="K12" s="30">
        <f t="shared" si="1"/>
        <v>27.108433734939759</v>
      </c>
      <c r="L12" s="12"/>
    </row>
    <row r="13" spans="1:12" ht="56.25" x14ac:dyDescent="0.25">
      <c r="A13" s="13">
        <v>9</v>
      </c>
      <c r="B13" s="11" t="s">
        <v>383</v>
      </c>
      <c r="C13" s="41" t="s">
        <v>384</v>
      </c>
      <c r="D13" s="14" t="s">
        <v>368</v>
      </c>
      <c r="E13" s="56" t="s">
        <v>64</v>
      </c>
      <c r="F13" s="44" t="s">
        <v>63</v>
      </c>
      <c r="G13" s="28">
        <v>9</v>
      </c>
      <c r="H13" s="28">
        <v>13.5</v>
      </c>
      <c r="I13" s="28">
        <v>8</v>
      </c>
      <c r="J13" s="28">
        <f t="shared" si="0"/>
        <v>30.5</v>
      </c>
      <c r="K13" s="30">
        <f t="shared" si="1"/>
        <v>36.746987951807228</v>
      </c>
      <c r="L13" s="12"/>
    </row>
    <row r="14" spans="1:12" ht="56.25" x14ac:dyDescent="0.25">
      <c r="A14" s="13">
        <v>10</v>
      </c>
      <c r="B14" s="11" t="s">
        <v>385</v>
      </c>
      <c r="C14" s="51" t="s">
        <v>386</v>
      </c>
      <c r="D14" s="14" t="s">
        <v>368</v>
      </c>
      <c r="E14" s="51" t="s">
        <v>252</v>
      </c>
      <c r="F14" s="43" t="s">
        <v>160</v>
      </c>
      <c r="G14" s="28">
        <v>15</v>
      </c>
      <c r="H14" s="28">
        <v>15.5</v>
      </c>
      <c r="I14" s="28">
        <v>14</v>
      </c>
      <c r="J14" s="28">
        <f t="shared" si="0"/>
        <v>44.5</v>
      </c>
      <c r="K14" s="30">
        <f t="shared" si="1"/>
        <v>53.614457831325304</v>
      </c>
      <c r="L14" s="12" t="s">
        <v>123</v>
      </c>
    </row>
    <row r="15" spans="1:12" ht="37.5" x14ac:dyDescent="0.25">
      <c r="A15" s="13">
        <v>11</v>
      </c>
      <c r="B15" s="11" t="s">
        <v>387</v>
      </c>
      <c r="C15" s="51" t="s">
        <v>388</v>
      </c>
      <c r="D15" s="14" t="s">
        <v>368</v>
      </c>
      <c r="E15" s="51" t="s">
        <v>65</v>
      </c>
      <c r="F15" s="43" t="s">
        <v>66</v>
      </c>
      <c r="G15" s="28">
        <v>7</v>
      </c>
      <c r="H15" s="28">
        <v>14</v>
      </c>
      <c r="I15" s="28">
        <v>6</v>
      </c>
      <c r="J15" s="28">
        <f t="shared" si="0"/>
        <v>27</v>
      </c>
      <c r="K15" s="30">
        <f t="shared" si="1"/>
        <v>32.53012048192771</v>
      </c>
      <c r="L15" s="12"/>
    </row>
    <row r="16" spans="1:12" ht="37.5" x14ac:dyDescent="0.25">
      <c r="A16" s="13">
        <v>12</v>
      </c>
      <c r="B16" s="11" t="s">
        <v>389</v>
      </c>
      <c r="C16" s="41" t="s">
        <v>390</v>
      </c>
      <c r="D16" s="14" t="s">
        <v>368</v>
      </c>
      <c r="E16" s="56" t="s">
        <v>65</v>
      </c>
      <c r="F16" s="44" t="s">
        <v>66</v>
      </c>
      <c r="G16" s="28">
        <v>5</v>
      </c>
      <c r="H16" s="28">
        <v>12</v>
      </c>
      <c r="I16" s="28">
        <v>5</v>
      </c>
      <c r="J16" s="28">
        <f t="shared" si="0"/>
        <v>22</v>
      </c>
      <c r="K16" s="30">
        <f t="shared" si="1"/>
        <v>26.506024096385545</v>
      </c>
      <c r="L16" s="12"/>
    </row>
    <row r="17" spans="1:12" ht="37.5" x14ac:dyDescent="0.25">
      <c r="A17" s="13">
        <v>13</v>
      </c>
      <c r="B17" s="11" t="s">
        <v>391</v>
      </c>
      <c r="C17" s="51" t="s">
        <v>392</v>
      </c>
      <c r="D17" s="14" t="s">
        <v>368</v>
      </c>
      <c r="E17" s="51" t="s">
        <v>173</v>
      </c>
      <c r="F17" s="43" t="s">
        <v>177</v>
      </c>
      <c r="G17" s="28">
        <v>17</v>
      </c>
      <c r="H17" s="28">
        <v>19.5</v>
      </c>
      <c r="I17" s="28">
        <v>14</v>
      </c>
      <c r="J17" s="28">
        <f t="shared" si="0"/>
        <v>50.5</v>
      </c>
      <c r="K17" s="30">
        <f t="shared" si="1"/>
        <v>60.843373493975903</v>
      </c>
      <c r="L17" s="12" t="s">
        <v>192</v>
      </c>
    </row>
    <row r="18" spans="1:12" ht="37.5" x14ac:dyDescent="0.25">
      <c r="A18" s="13">
        <v>14</v>
      </c>
      <c r="B18" s="11" t="s">
        <v>393</v>
      </c>
      <c r="C18" s="51" t="s">
        <v>394</v>
      </c>
      <c r="D18" s="14" t="s">
        <v>368</v>
      </c>
      <c r="E18" s="51" t="s">
        <v>173</v>
      </c>
      <c r="F18" s="43" t="s">
        <v>177</v>
      </c>
      <c r="G18" s="28">
        <v>15</v>
      </c>
      <c r="H18" s="28">
        <v>9</v>
      </c>
      <c r="I18" s="28">
        <v>9.5</v>
      </c>
      <c r="J18" s="28">
        <f t="shared" si="0"/>
        <v>33.5</v>
      </c>
      <c r="K18" s="30">
        <f t="shared" si="1"/>
        <v>40.361445783132531</v>
      </c>
      <c r="L18" s="12"/>
    </row>
    <row r="19" spans="1:12" ht="37.5" x14ac:dyDescent="0.25">
      <c r="A19" s="13">
        <v>15</v>
      </c>
      <c r="B19" s="11" t="s">
        <v>395</v>
      </c>
      <c r="C19" s="51" t="s">
        <v>396</v>
      </c>
      <c r="D19" s="14" t="s">
        <v>368</v>
      </c>
      <c r="E19" s="51" t="s">
        <v>173</v>
      </c>
      <c r="F19" s="43" t="s">
        <v>177</v>
      </c>
      <c r="G19" s="28">
        <v>13</v>
      </c>
      <c r="H19" s="28">
        <v>14</v>
      </c>
      <c r="I19" s="28">
        <v>6.5</v>
      </c>
      <c r="J19" s="28">
        <f t="shared" si="0"/>
        <v>33.5</v>
      </c>
      <c r="K19" s="30">
        <f t="shared" si="1"/>
        <v>40.361445783132531</v>
      </c>
      <c r="L19" s="12"/>
    </row>
    <row r="20" spans="1:12" ht="37.5" x14ac:dyDescent="0.25">
      <c r="A20" s="13">
        <v>16</v>
      </c>
      <c r="B20" s="11" t="s">
        <v>397</v>
      </c>
      <c r="C20" s="51" t="s">
        <v>398</v>
      </c>
      <c r="D20" s="14" t="s">
        <v>368</v>
      </c>
      <c r="E20" s="51" t="s">
        <v>173</v>
      </c>
      <c r="F20" s="43" t="s">
        <v>177</v>
      </c>
      <c r="G20" s="28">
        <v>12</v>
      </c>
      <c r="H20" s="28">
        <v>13.5</v>
      </c>
      <c r="I20" s="28">
        <v>14</v>
      </c>
      <c r="J20" s="28">
        <f t="shared" si="0"/>
        <v>39.5</v>
      </c>
      <c r="K20" s="30">
        <f t="shared" si="1"/>
        <v>47.590361445783131</v>
      </c>
      <c r="L20" s="12" t="s">
        <v>124</v>
      </c>
    </row>
    <row r="21" spans="1:12" ht="37.5" x14ac:dyDescent="0.25">
      <c r="A21" s="13">
        <v>17</v>
      </c>
      <c r="B21" s="11" t="s">
        <v>399</v>
      </c>
      <c r="C21" s="41" t="s">
        <v>400</v>
      </c>
      <c r="D21" s="14" t="s">
        <v>368</v>
      </c>
      <c r="E21" s="57" t="s">
        <v>73</v>
      </c>
      <c r="F21" s="44" t="s">
        <v>74</v>
      </c>
      <c r="G21" s="28">
        <v>9</v>
      </c>
      <c r="H21" s="28">
        <v>13</v>
      </c>
      <c r="I21" s="28">
        <v>11</v>
      </c>
      <c r="J21" s="28">
        <f t="shared" si="0"/>
        <v>33</v>
      </c>
      <c r="K21" s="30">
        <f t="shared" si="1"/>
        <v>39.75903614457831</v>
      </c>
      <c r="L21" s="12"/>
    </row>
    <row r="22" spans="1:12" ht="37.5" x14ac:dyDescent="0.25">
      <c r="A22" s="13">
        <v>18</v>
      </c>
      <c r="B22" s="11" t="s">
        <v>401</v>
      </c>
      <c r="C22" s="58" t="s">
        <v>402</v>
      </c>
      <c r="D22" s="14" t="s">
        <v>368</v>
      </c>
      <c r="E22" s="59" t="s">
        <v>73</v>
      </c>
      <c r="F22" s="43" t="s">
        <v>74</v>
      </c>
      <c r="G22" s="28">
        <v>6</v>
      </c>
      <c r="H22" s="28">
        <v>14</v>
      </c>
      <c r="I22" s="28">
        <v>13.5</v>
      </c>
      <c r="J22" s="28">
        <f t="shared" si="0"/>
        <v>33.5</v>
      </c>
      <c r="K22" s="30">
        <f t="shared" si="1"/>
        <v>40.361445783132531</v>
      </c>
      <c r="L22" s="12"/>
    </row>
    <row r="23" spans="1:12" ht="56.25" x14ac:dyDescent="0.25">
      <c r="A23" s="13">
        <v>19</v>
      </c>
      <c r="B23" s="11" t="s">
        <v>403</v>
      </c>
      <c r="C23" s="51" t="s">
        <v>404</v>
      </c>
      <c r="D23" s="14" t="s">
        <v>368</v>
      </c>
      <c r="E23" s="51" t="s">
        <v>75</v>
      </c>
      <c r="F23" s="43" t="s">
        <v>121</v>
      </c>
      <c r="G23" s="28">
        <v>9</v>
      </c>
      <c r="H23" s="28">
        <v>13</v>
      </c>
      <c r="I23" s="28">
        <v>9</v>
      </c>
      <c r="J23" s="28">
        <f t="shared" si="0"/>
        <v>31</v>
      </c>
      <c r="K23" s="30">
        <f t="shared" si="1"/>
        <v>37.349397590361441</v>
      </c>
      <c r="L23" s="12"/>
    </row>
    <row r="24" spans="1:12" ht="56.25" x14ac:dyDescent="0.25">
      <c r="A24" s="13">
        <v>20</v>
      </c>
      <c r="B24" s="11" t="s">
        <v>405</v>
      </c>
      <c r="C24" s="51" t="s">
        <v>406</v>
      </c>
      <c r="D24" s="14" t="s">
        <v>368</v>
      </c>
      <c r="E24" s="51" t="s">
        <v>75</v>
      </c>
      <c r="F24" s="43" t="s">
        <v>121</v>
      </c>
      <c r="G24" s="28">
        <v>5</v>
      </c>
      <c r="H24" s="28">
        <v>7</v>
      </c>
      <c r="I24" s="28">
        <v>7</v>
      </c>
      <c r="J24" s="28">
        <f t="shared" si="0"/>
        <v>19</v>
      </c>
      <c r="K24" s="30">
        <f t="shared" si="1"/>
        <v>22.891566265060241</v>
      </c>
      <c r="L24" s="12"/>
    </row>
    <row r="25" spans="1:12" ht="56.25" x14ac:dyDescent="0.25">
      <c r="A25" s="13">
        <v>21</v>
      </c>
      <c r="B25" s="11" t="s">
        <v>407</v>
      </c>
      <c r="C25" s="51" t="s">
        <v>408</v>
      </c>
      <c r="D25" s="14" t="s">
        <v>368</v>
      </c>
      <c r="E25" s="51" t="s">
        <v>75</v>
      </c>
      <c r="F25" s="43" t="s">
        <v>121</v>
      </c>
      <c r="G25" s="28">
        <v>11</v>
      </c>
      <c r="H25" s="28">
        <v>12</v>
      </c>
      <c r="I25" s="28">
        <v>5</v>
      </c>
      <c r="J25" s="28">
        <f t="shared" si="0"/>
        <v>28</v>
      </c>
      <c r="K25" s="30">
        <f t="shared" si="1"/>
        <v>33.734939759036145</v>
      </c>
      <c r="L25" s="12"/>
    </row>
    <row r="26" spans="1:12" ht="56.25" x14ac:dyDescent="0.25">
      <c r="A26" s="13">
        <v>22</v>
      </c>
      <c r="B26" s="11" t="s">
        <v>409</v>
      </c>
      <c r="C26" s="51" t="s">
        <v>410</v>
      </c>
      <c r="D26" s="14" t="s">
        <v>368</v>
      </c>
      <c r="E26" s="51" t="s">
        <v>75</v>
      </c>
      <c r="F26" s="43" t="s">
        <v>121</v>
      </c>
      <c r="G26" s="28">
        <v>9</v>
      </c>
      <c r="H26" s="28">
        <v>17</v>
      </c>
      <c r="I26" s="28">
        <v>6</v>
      </c>
      <c r="J26" s="28">
        <f t="shared" si="0"/>
        <v>32</v>
      </c>
      <c r="K26" s="30">
        <f t="shared" si="1"/>
        <v>38.554216867469883</v>
      </c>
      <c r="L26" s="12"/>
    </row>
    <row r="27" spans="1:12" ht="56.25" x14ac:dyDescent="0.25">
      <c r="A27" s="13">
        <v>23</v>
      </c>
      <c r="B27" s="11" t="s">
        <v>411</v>
      </c>
      <c r="C27" s="51" t="s">
        <v>412</v>
      </c>
      <c r="D27" s="14" t="s">
        <v>368</v>
      </c>
      <c r="E27" s="51" t="s">
        <v>75</v>
      </c>
      <c r="F27" s="43" t="s">
        <v>121</v>
      </c>
      <c r="G27" s="28">
        <v>7</v>
      </c>
      <c r="H27" s="28">
        <v>12.5</v>
      </c>
      <c r="I27" s="28">
        <v>4.5</v>
      </c>
      <c r="J27" s="28">
        <f t="shared" si="0"/>
        <v>24</v>
      </c>
      <c r="K27" s="30">
        <f t="shared" si="1"/>
        <v>28.915662650602407</v>
      </c>
      <c r="L27" s="12"/>
    </row>
    <row r="28" spans="1:12" ht="37.5" x14ac:dyDescent="0.25">
      <c r="A28" s="13">
        <v>24</v>
      </c>
      <c r="B28" s="11" t="s">
        <v>413</v>
      </c>
      <c r="C28" s="53" t="s">
        <v>414</v>
      </c>
      <c r="D28" s="14" t="s">
        <v>368</v>
      </c>
      <c r="E28" s="53" t="s">
        <v>76</v>
      </c>
      <c r="F28" s="43" t="s">
        <v>415</v>
      </c>
      <c r="G28" s="28">
        <v>10</v>
      </c>
      <c r="H28" s="28">
        <v>13</v>
      </c>
      <c r="I28" s="28">
        <v>4.5</v>
      </c>
      <c r="J28" s="28">
        <f t="shared" si="0"/>
        <v>27.5</v>
      </c>
      <c r="K28" s="30">
        <f t="shared" si="1"/>
        <v>33.132530120481931</v>
      </c>
      <c r="L28" s="12"/>
    </row>
    <row r="29" spans="1:12" ht="37.5" x14ac:dyDescent="0.25">
      <c r="A29" s="13">
        <v>25</v>
      </c>
      <c r="B29" s="11" t="s">
        <v>416</v>
      </c>
      <c r="C29" s="51" t="s">
        <v>417</v>
      </c>
      <c r="D29" s="14" t="s">
        <v>368</v>
      </c>
      <c r="E29" s="51" t="s">
        <v>76</v>
      </c>
      <c r="F29" s="43" t="s">
        <v>415</v>
      </c>
      <c r="G29" s="28">
        <v>12</v>
      </c>
      <c r="H29" s="28">
        <v>11.5</v>
      </c>
      <c r="I29" s="28">
        <v>16</v>
      </c>
      <c r="J29" s="28">
        <f t="shared" si="0"/>
        <v>39.5</v>
      </c>
      <c r="K29" s="30">
        <f t="shared" si="1"/>
        <v>47.590361445783131</v>
      </c>
      <c r="L29" s="12" t="s">
        <v>124</v>
      </c>
    </row>
    <row r="30" spans="1:12" ht="37.5" x14ac:dyDescent="0.25">
      <c r="A30" s="13">
        <v>26</v>
      </c>
      <c r="B30" s="11" t="s">
        <v>418</v>
      </c>
      <c r="C30" s="51" t="s">
        <v>419</v>
      </c>
      <c r="D30" s="14" t="s">
        <v>368</v>
      </c>
      <c r="E30" s="51" t="s">
        <v>76</v>
      </c>
      <c r="F30" s="43" t="s">
        <v>415</v>
      </c>
      <c r="G30" s="28">
        <v>9</v>
      </c>
      <c r="H30" s="28">
        <v>9</v>
      </c>
      <c r="I30" s="28">
        <v>1.5</v>
      </c>
      <c r="J30" s="28">
        <f t="shared" si="0"/>
        <v>19.5</v>
      </c>
      <c r="K30" s="30">
        <f t="shared" si="1"/>
        <v>23.493975903614459</v>
      </c>
      <c r="L30" s="12"/>
    </row>
    <row r="31" spans="1:12" ht="37.5" x14ac:dyDescent="0.25">
      <c r="A31" s="13">
        <v>27</v>
      </c>
      <c r="B31" s="11" t="s">
        <v>420</v>
      </c>
      <c r="C31" s="51" t="s">
        <v>421</v>
      </c>
      <c r="D31" s="14" t="s">
        <v>368</v>
      </c>
      <c r="E31" s="51" t="s">
        <v>76</v>
      </c>
      <c r="F31" s="43" t="s">
        <v>415</v>
      </c>
      <c r="G31" s="28">
        <v>9</v>
      </c>
      <c r="H31" s="28">
        <v>0</v>
      </c>
      <c r="I31" s="28">
        <v>4.5</v>
      </c>
      <c r="J31" s="28">
        <f t="shared" si="0"/>
        <v>13.5</v>
      </c>
      <c r="K31" s="30">
        <f t="shared" si="1"/>
        <v>16.265060240963855</v>
      </c>
      <c r="L31" s="12"/>
    </row>
    <row r="32" spans="1:12" ht="56.25" x14ac:dyDescent="0.25">
      <c r="A32" s="13">
        <v>28</v>
      </c>
      <c r="B32" s="11" t="s">
        <v>422</v>
      </c>
      <c r="C32" s="51" t="s">
        <v>423</v>
      </c>
      <c r="D32" s="14" t="s">
        <v>368</v>
      </c>
      <c r="E32" s="51" t="s">
        <v>78</v>
      </c>
      <c r="F32" s="44" t="s">
        <v>79</v>
      </c>
      <c r="G32" s="28">
        <v>14</v>
      </c>
      <c r="H32" s="28">
        <v>15</v>
      </c>
      <c r="I32" s="28">
        <v>9.5</v>
      </c>
      <c r="J32" s="28">
        <f t="shared" si="0"/>
        <v>38.5</v>
      </c>
      <c r="K32" s="30">
        <f t="shared" si="1"/>
        <v>46.385542168674696</v>
      </c>
      <c r="L32" s="12"/>
    </row>
    <row r="33" spans="1:12" ht="56.25" x14ac:dyDescent="0.25">
      <c r="A33" s="13">
        <v>29</v>
      </c>
      <c r="B33" s="11" t="s">
        <v>424</v>
      </c>
      <c r="C33" s="41" t="s">
        <v>425</v>
      </c>
      <c r="D33" s="14" t="s">
        <v>368</v>
      </c>
      <c r="E33" s="57" t="s">
        <v>78</v>
      </c>
      <c r="F33" s="43" t="s">
        <v>79</v>
      </c>
      <c r="G33" s="28">
        <v>8</v>
      </c>
      <c r="H33" s="28">
        <v>5.5</v>
      </c>
      <c r="I33" s="28">
        <v>4.5</v>
      </c>
      <c r="J33" s="28">
        <f t="shared" si="0"/>
        <v>18</v>
      </c>
      <c r="K33" s="30">
        <f t="shared" si="1"/>
        <v>21.686746987951807</v>
      </c>
      <c r="L33" s="12"/>
    </row>
    <row r="34" spans="1:12" s="4" customFormat="1" ht="15.75" x14ac:dyDescent="0.25">
      <c r="A34" s="5"/>
      <c r="B34" s="6"/>
      <c r="C34" s="7"/>
      <c r="D34" s="8"/>
      <c r="E34" s="7"/>
      <c r="F34" s="7"/>
      <c r="G34" s="9"/>
      <c r="H34" s="9"/>
      <c r="I34" s="9"/>
      <c r="J34" s="9"/>
      <c r="K34" s="9"/>
      <c r="L34" s="9"/>
    </row>
    <row r="35" spans="1:12" x14ac:dyDescent="0.25">
      <c r="A35" s="68" t="s">
        <v>10</v>
      </c>
      <c r="B35" s="68"/>
      <c r="C35" s="68"/>
      <c r="D35" s="68"/>
      <c r="E35" s="2"/>
      <c r="F35" s="2"/>
    </row>
    <row r="36" spans="1:12" x14ac:dyDescent="0.25">
      <c r="A36" s="1"/>
      <c r="B36" s="1"/>
      <c r="C36" s="54"/>
      <c r="D36" s="3"/>
      <c r="E36" s="2"/>
      <c r="F36" s="2"/>
    </row>
    <row r="37" spans="1:12" x14ac:dyDescent="0.25">
      <c r="A37" s="1"/>
      <c r="B37" s="1"/>
      <c r="C37" s="54"/>
      <c r="D37" s="3"/>
      <c r="E37" s="2"/>
      <c r="F37" s="2"/>
    </row>
    <row r="38" spans="1:12" x14ac:dyDescent="0.25">
      <c r="A38" s="68" t="s">
        <v>11</v>
      </c>
      <c r="B38" s="68"/>
      <c r="C38" s="68"/>
      <c r="D38" s="68"/>
      <c r="E38" s="2"/>
      <c r="F38" s="2"/>
    </row>
    <row r="39" spans="1:12" x14ac:dyDescent="0.25">
      <c r="A39" s="68" t="s">
        <v>12</v>
      </c>
      <c r="B39" s="68"/>
      <c r="C39" s="68"/>
      <c r="D39" s="3"/>
      <c r="E39" s="2"/>
      <c r="F39" s="2"/>
    </row>
    <row r="40" spans="1:12" x14ac:dyDescent="0.25">
      <c r="A40" s="1"/>
      <c r="B40" s="1"/>
      <c r="C40" s="54"/>
      <c r="D40" s="3"/>
      <c r="E40" s="2"/>
      <c r="F40" s="2"/>
    </row>
    <row r="41" spans="1:12" x14ac:dyDescent="0.25">
      <c r="A41" s="68" t="s">
        <v>13</v>
      </c>
      <c r="B41" s="68"/>
      <c r="C41" s="68"/>
      <c r="D41" s="3"/>
      <c r="E41" s="2"/>
      <c r="F41" s="2"/>
    </row>
    <row r="42" spans="1:12" x14ac:dyDescent="0.25">
      <c r="A42" s="1"/>
      <c r="B42" s="1"/>
      <c r="C42" s="54"/>
      <c r="D42" s="3"/>
      <c r="E42" s="2"/>
      <c r="F42" s="2"/>
    </row>
    <row r="43" spans="1:12" x14ac:dyDescent="0.25">
      <c r="A43" s="1"/>
      <c r="B43" s="1"/>
      <c r="C43" s="54"/>
      <c r="D43" s="3"/>
      <c r="E43" s="2"/>
      <c r="F43" s="2"/>
    </row>
  </sheetData>
  <mergeCells count="17">
    <mergeCell ref="A1:L1"/>
    <mergeCell ref="A2:H2"/>
    <mergeCell ref="I2:L2"/>
    <mergeCell ref="A3:A4"/>
    <mergeCell ref="B3:B4"/>
    <mergeCell ref="C3:C4"/>
    <mergeCell ref="D3:D4"/>
    <mergeCell ref="E3:E4"/>
    <mergeCell ref="F3:F4"/>
    <mergeCell ref="G3:I3"/>
    <mergeCell ref="A41:C41"/>
    <mergeCell ref="J3:J4"/>
    <mergeCell ref="K3:K4"/>
    <mergeCell ref="L3:L4"/>
    <mergeCell ref="A35:D35"/>
    <mergeCell ref="A38:D38"/>
    <mergeCell ref="A39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2024-11-19T11:40:49Z</dcterms:modified>
</cp:coreProperties>
</file>