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50" tabRatio="256"/>
  </bookViews>
  <sheets>
    <sheet name="зп" sheetId="2" r:id="rId1"/>
  </sheets>
  <calcPr calcId="162913"/>
</workbook>
</file>

<file path=xl/calcChain.xml><?xml version="1.0" encoding="utf-8"?>
<calcChain xmlns="http://schemas.openxmlformats.org/spreadsheetml/2006/main">
  <c r="AF4" i="2" l="1"/>
  <c r="Y4" i="2"/>
  <c r="R4" i="2"/>
  <c r="K4" i="2"/>
  <c r="R22" i="2" l="1"/>
  <c r="R12" i="2"/>
  <c r="AF38" i="2" l="1"/>
  <c r="AF37" i="2"/>
  <c r="AF36" i="2"/>
  <c r="Y26" i="2"/>
  <c r="Y13" i="2"/>
  <c r="Y8" i="2"/>
  <c r="Y7" i="2"/>
  <c r="R35" i="2"/>
  <c r="R34" i="2"/>
  <c r="R33" i="2"/>
  <c r="R32" i="2"/>
  <c r="R31" i="2"/>
  <c r="R30" i="2"/>
  <c r="R29" i="2"/>
  <c r="R28" i="2"/>
  <c r="R26" i="2"/>
  <c r="R25" i="2"/>
  <c r="R24" i="2"/>
  <c r="R23" i="2"/>
  <c r="R21" i="2"/>
  <c r="R20" i="2"/>
  <c r="R19" i="2"/>
  <c r="R18" i="2"/>
  <c r="R17" i="2"/>
  <c r="R16" i="2"/>
  <c r="R15" i="2"/>
  <c r="R14" i="2"/>
  <c r="R13" i="2"/>
  <c r="R11" i="2"/>
  <c r="R10" i="2"/>
  <c r="R9" i="2"/>
  <c r="R8" i="2"/>
  <c r="R7" i="2"/>
  <c r="R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Z4" i="2" l="1"/>
  <c r="S4" i="2"/>
  <c r="L4" i="2"/>
  <c r="E4" i="2"/>
</calcChain>
</file>

<file path=xl/sharedStrings.xml><?xml version="1.0" encoding="utf-8"?>
<sst xmlns="http://schemas.openxmlformats.org/spreadsheetml/2006/main" count="169" uniqueCount="148">
  <si>
    <t>Телефон</t>
  </si>
  <si>
    <t>Адрес</t>
  </si>
  <si>
    <t>Ф.И.О. руководителя, главного бухгалтера</t>
  </si>
  <si>
    <t>ГБОУ гимназия "ОЦ "Гармония" г.о.Отрадный</t>
  </si>
  <si>
    <t>ГБОУ ООШ с.Андреевка</t>
  </si>
  <si>
    <t>ГБОУ ООШ с.Ивановка</t>
  </si>
  <si>
    <t>ГБОУ ООШ с.Тростянка</t>
  </si>
  <si>
    <t>ГБОУ СОШ "ОЦ" с.Тимашево</t>
  </si>
  <si>
    <t>ГБОУ ООШ с.Вольная Солянка</t>
  </si>
  <si>
    <t>ГБОУ ООШ № 2</t>
  </si>
  <si>
    <t>446304, Самарская область, г. Отрадный, ул. Советская, д.48</t>
  </si>
  <si>
    <t>ГБОУ ООШ № 4 
городского округа Отрадный</t>
  </si>
  <si>
    <t xml:space="preserve">446300 Самарская область, г.Отрадный, ул.Отрадная, д.7                                                    </t>
  </si>
  <si>
    <t>ГБОУ СОШ № 10 "ОЦ ЛИК" г.о.Отрадный</t>
  </si>
  <si>
    <t>ГБПОУ "ОНТ"</t>
  </si>
  <si>
    <t>446354, Самарская область, Кинель-Черкасский район, с.Кинель-Черкассы, ул.Казакова, д.43</t>
  </si>
  <si>
    <t>ГБОУ ООШ с.Семёновка</t>
  </si>
  <si>
    <t xml:space="preserve">446638 Самарская область, Богатовский район, с.Ивановка, ул.Школьная, д.12           </t>
  </si>
  <si>
    <t>446632, Самарская область, Богатовский р-н, с.Андреевка, ул.Чапаева, д.131</t>
  </si>
  <si>
    <t>ГБОУ ООШ с.Максимовка</t>
  </si>
  <si>
    <t>446634, Самарская область, Богатовский р-н, с.Максимовка, ул.Советская, д.15</t>
  </si>
  <si>
    <t>ГБОУ СОШ "ОЦ" с.Съезжее</t>
  </si>
  <si>
    <t>ГБОУ СОШ с.Виловатое</t>
  </si>
  <si>
    <t>(84661) 2-26-94                   (84661) 2-57-09</t>
  </si>
  <si>
    <t>(84661) 2-20-85           (84661) 2-27-47                            (84661) 3-50-18</t>
  </si>
  <si>
    <t>(84661) 4-02-62                                             (84661) 4-07-76</t>
  </si>
  <si>
    <t>(84666) 3-82-39                          (84666) 3-82-39</t>
  </si>
  <si>
    <t>(84666) 3-66-54                           (84666) 3-66-54</t>
  </si>
  <si>
    <t>(84666) 4-22-81                     (84666) 4-22-81</t>
  </si>
  <si>
    <t>(84666) 3-11-86                       (84666) 3-11-86</t>
  </si>
  <si>
    <t>(84666) 3-22-45                                 (84666) 3-22-45</t>
  </si>
  <si>
    <t>(84666) 3-77-48                                  (84666) 3-77-48</t>
  </si>
  <si>
    <t>(84666) 3-33-23                      (84666) 4-05-34</t>
  </si>
  <si>
    <t>(84666) 2-14-82                 (84666) 2-10-64</t>
  </si>
  <si>
    <t>(84660) 3-91-66                                       (84660) 3-91-66</t>
  </si>
  <si>
    <t>(84660) 3-35-18                                           (84660) 3-35-18</t>
  </si>
  <si>
    <t>(84660) 2-42-47         (84660) 2-47-49</t>
  </si>
  <si>
    <t xml:space="preserve">(84660) 2-86-41                                             (84660) 2-86-41                        </t>
  </si>
  <si>
    <t>(84660) 2-38-80                                (84660) 2-38-80</t>
  </si>
  <si>
    <t xml:space="preserve"> Юрковская                        Ольга Анатольевна,                                                        Лихачева                            Любовь Александровна                                                                               </t>
  </si>
  <si>
    <t>446303, Самарская обл,
г.Отрадный,
ул.Ленинградская, д.45</t>
  </si>
  <si>
    <t xml:space="preserve"> Ивкова                            Наталья Николаевна,                                            Фишер                                    Елена Николаевна</t>
  </si>
  <si>
    <t>446302, Самарская область, г. Отрадный,                               ул. Пионерская д.28</t>
  </si>
  <si>
    <t xml:space="preserve"> Григорьева                         Светлана Сергеевна,                                            Вертянкина                              Ольга Геннадьевна</t>
  </si>
  <si>
    <t>446306,Самарская обл., г.Отрадный, ул.Сабирзянова, д.9А</t>
  </si>
  <si>
    <t xml:space="preserve"> Андреев                         Евгений Анатольевич,                                               Инжуватова                           Ольга Викторовна</t>
  </si>
  <si>
    <t xml:space="preserve">446303, Самарская область, г. Отрадный, ул.Жигулевская, д.2А       </t>
  </si>
  <si>
    <t xml:space="preserve">446350, Самарская область,   Кинель-Черкасский район, с.Кинель-Черкассы, ул.Красноармейская, д.54    </t>
  </si>
  <si>
    <t xml:space="preserve">446321, Самарская область, Кинель-Черкасский район, пос. Подгорный,                 ул. Физкультурная, д.1 </t>
  </si>
  <si>
    <t xml:space="preserve">446336,Самарская область, Кинель-Черкасский район, с.Семёновка, пер.Школьный, д.22а   </t>
  </si>
  <si>
    <t xml:space="preserve">  Кадырова                           Сания Харисовна,    Смолькова                          Антонина Николаевна </t>
  </si>
  <si>
    <t>(84660) 2-21-95                                              (84660) 2-21-95</t>
  </si>
  <si>
    <t>(84660) 2-66-37                                         (84660) 2-66-37</t>
  </si>
  <si>
    <t>(84660) 2-33-33                                       (84660) 2-33-33</t>
  </si>
  <si>
    <t xml:space="preserve"> Данилова                             Лидия Андреевна,                                             Щипова                      Надежда Анатольевна</t>
  </si>
  <si>
    <t>446328,Самарская область, Кинель-Черкасский район,  с. Муханово,                              ул. Школьная, д.1</t>
  </si>
  <si>
    <t xml:space="preserve"> Наумова                             Любовь Алексеевна,                                        Николаева                             Ольга Геннадьевна</t>
  </si>
  <si>
    <t>446337,Самарская область, Кинель-Черкасский район, с.Кабановка, ул.Крыгина, д.1В</t>
  </si>
  <si>
    <t xml:space="preserve"> Кузнецова                                Людмила Александровна                                             Карташова                            Ольга Геннадиевна</t>
  </si>
  <si>
    <t>446335,Самарская область, Кинель-Черкасский район, с.Вольная Солянка, ул.Крестьянская, д.2В</t>
  </si>
  <si>
    <t xml:space="preserve"> Савченко                               Анна Николаевна,                                            Михайлова                        Ольга Евгеньевна</t>
  </si>
  <si>
    <t>446325,Самарская область, Кинель-Черкасский район, с.Берязники,                              ул. Советская, д.69</t>
  </si>
  <si>
    <t xml:space="preserve"> Писцова                         Валентина Александровна,                                   Иванова                           Татьяна Юрьевна</t>
  </si>
  <si>
    <t xml:space="preserve">446630, Самарская область, Богатовский район,                        с. Богатое, ул. Советская, д.39                                                                                                    </t>
  </si>
  <si>
    <t xml:space="preserve"> Сергеев                          Александр Павлович,                                                     Кормакова                          Наталья Владимировна</t>
  </si>
  <si>
    <t xml:space="preserve"> Рыбникова                           Людмила Владимировна,                                         Бабченко                       Любовь Владимировна                                                                          </t>
  </si>
  <si>
    <t>446635, Самарская область, Богатовский район, с.Печинено, ул.Зеленая, д.33</t>
  </si>
  <si>
    <t xml:space="preserve"> Ильин                                 Сергей Викторович,                             Иванова                        Марина Владимировна</t>
  </si>
  <si>
    <t>446636, Самарская область, Богатовский район, с.Тростянка, ул.Молодежная, д.41</t>
  </si>
  <si>
    <t xml:space="preserve"> Владимирова                         Галина Викторовна,                                                           Лаптева                              Наталья Викторовна</t>
  </si>
  <si>
    <t xml:space="preserve"> Зайнутдинов                           Руслан Сагитович,                                                      Лаптева                             Наталья Викторовна</t>
  </si>
  <si>
    <t>446628. Самарская область, Богатовский район, с.Беловка, ул.Школьная, д.28</t>
  </si>
  <si>
    <t xml:space="preserve"> Соколова                           Галина Григорьевна,                                                     Соколова                              Ольга Анатольевна</t>
  </si>
  <si>
    <t xml:space="preserve"> Семин                                Сергей Викторович,                          Голякова                               Ирина Владимировна</t>
  </si>
  <si>
    <t>446627, Самарская область, Богатовский район, с.Аверьяновка, ул.Молодежная, д.25.</t>
  </si>
  <si>
    <t xml:space="preserve"> Голубева                              Вера Константиновна,                                           Кувшинова                                Алла Александровна</t>
  </si>
  <si>
    <t xml:space="preserve">446633, Самарская область, Богатовский район, с.Съезжее,        ул.Молодежная, д.33   </t>
  </si>
  <si>
    <t>446633, Самарская область,     Богатовский район с.Виловатое, ул.Советская д.78</t>
  </si>
  <si>
    <t xml:space="preserve"> Романова                          Татьяна Михайловна,                                                Теряева                               Надежда Юрьевна</t>
  </si>
  <si>
    <t>446630, Самарская область, Богатовский район,              с. Богатое, ул.Комсомольская, д.46</t>
  </si>
  <si>
    <t xml:space="preserve"> Страшнова                               Елена Сергеевна,                                             Типикина                        Валентина Николаевна </t>
  </si>
  <si>
    <t xml:space="preserve">446300, Самарская обл., г.Отрадный, 
ул. Победы, д.11.
</t>
  </si>
  <si>
    <t>(84661) 2-22-53        
(84661) 2-22-53</t>
  </si>
  <si>
    <t xml:space="preserve">ГБОУ СОШ № 6
г. о. Отрадный
</t>
  </si>
  <si>
    <t>(84661) 2-32-73 
(84661) 2-23-56</t>
  </si>
  <si>
    <t>ГБОУ СОШ №8 им. С.П. Алексеева 
г.о. Отрадный Самарской области</t>
  </si>
  <si>
    <t>(84661) 5-39-26
(84661) 5-35-66
(84661) 3-15-40</t>
  </si>
  <si>
    <t>(84661) 5-38-11
(84661) 5-38-80
(84661) 2-14-44</t>
  </si>
  <si>
    <t>(84661) 2-07-71
(84661) 2-07-71</t>
  </si>
  <si>
    <t>ГБОУ СОШ №1 "ОЦ" 
с.Кинель-Черкассы</t>
  </si>
  <si>
    <t>ГБОУ СОШ № 2 "ОЦ" 
с.Кинель-Черкассы</t>
  </si>
  <si>
    <t>446351, Самарская область, Кинель-Черкасский район, c.Кинель-Черкассы, 
ул. Московская, д.2 Е</t>
  </si>
  <si>
    <t>(84660) 4-72-82
(84660) 4-73-20</t>
  </si>
  <si>
    <t>ГБОУ СОШ №3 "ОЦ" 
с.Кинель-Черкассы</t>
  </si>
  <si>
    <t>(84660) 4-20-10
(84660) 4-73-25</t>
  </si>
  <si>
    <t>ГБОУ ООШ 
пос. Подгорный</t>
  </si>
  <si>
    <t xml:space="preserve">446320, Самарская область, Кинель-Черкасский район,
с. Кротовка,                                 ул. Куйбышевская, д.21.                                    </t>
  </si>
  <si>
    <t>446329, Самарская область, Кинель-Черкасский район,
с. Чёрновка, ул. Школьная, 
д. 29</t>
  </si>
  <si>
    <t>ГБОУ ООШ 
с. Муханово</t>
  </si>
  <si>
    <t>446330,Самарская область,муниципальный район Кинель-Черкасский, с.Тимашево, ул.Комсомольская,д.31</t>
  </si>
  <si>
    <t>ГБОУ СОШ им. М.П. Крыгина 
с.Кабановка</t>
  </si>
  <si>
    <t>(84660) 4-16-91
(84660) 3-15-71</t>
  </si>
  <si>
    <t>(84660)4-16-91
 (84660)2-15-50</t>
  </si>
  <si>
    <t>ГБОУ СОШ «ОЦ»
с.Александровка</t>
  </si>
  <si>
    <t xml:space="preserve">446327 Самарская область,  Кинель-Черкасский район, 
с. Александровка,
ул.Школьная, д.14
</t>
  </si>
  <si>
    <t>ГБОУ СОШ 
им. Н.Ф.Зыбанова с.Березняки</t>
  </si>
  <si>
    <t>ГБОУ НОШ 
пос. Заливной</t>
  </si>
  <si>
    <t xml:space="preserve">446638, Самарская область, Богатовский район,
п. Заливной, ул. Школьная, д.1. </t>
  </si>
  <si>
    <t>(84666) 3-44-25
(84666) 3-44-25</t>
  </si>
  <si>
    <t>ГБОУ СОШ "ОЦ" с.Богатое</t>
  </si>
  <si>
    <t>(84666) 3-44-20                              (84666) 3-44-20</t>
  </si>
  <si>
    <t>ГБОУ СОШ "ОЦ" с.Печинено</t>
  </si>
  <si>
    <t>(84666) 35-5-97                                       (84666) 35-5-97</t>
  </si>
  <si>
    <t>ГБОУ СОШ
с. Беловка</t>
  </si>
  <si>
    <t>ГБОУ ООШ 
с. Аверьяновка</t>
  </si>
  <si>
    <t>(84666) 2-22-96
(84666) 2-25-85</t>
  </si>
  <si>
    <t>ГБОУ СОШ «ОЦ» 
с. Кротовка</t>
  </si>
  <si>
    <t>ГБОУ  ООШ 
им. С.Н. Левчишина 
с. Чёрновка</t>
  </si>
  <si>
    <t xml:space="preserve"> Касатиков                      Андрей Владимирович,
 Малороссиянцева                     Наталья Александровна</t>
  </si>
  <si>
    <t>ГБОУ школа-интернат г.о.Отрадный</t>
  </si>
  <si>
    <t xml:space="preserve"> Пупынин                              Валерий Ростиславович,                                                      Ненашева                                Нина Николаевна.</t>
  </si>
  <si>
    <t>Россия, 446354, Самарская область, муниципальный район Кинель-Черкасский, с. Кинель-Черкассы, ул.Тимирязева.</t>
  </si>
  <si>
    <t>446630, Российская Федерация, Самарская область, Богатовский район, с. Богатое, ул. Советская, 1</t>
  </si>
  <si>
    <t xml:space="preserve"> Ваничкина                     Валентина Ивановна,                                                                       </t>
  </si>
  <si>
    <t xml:space="preserve"> Брыкина                             Наталья Алексеевна,                                       Маркова Ольга Сергеевна</t>
  </si>
  <si>
    <t xml:space="preserve"> Долудин Андрей геннадьевич,                                                 Николаева                            Светлана Анатольевна                                            </t>
  </si>
  <si>
    <t xml:space="preserve"> Ямщикова                         Татьяна Сергеевна,                                               </t>
  </si>
  <si>
    <t xml:space="preserve">  Харитонова                       Надежда Владимировна,                                                      Гришина Анна Александровна</t>
  </si>
  <si>
    <t xml:space="preserve"> Герасимова                            Таисия Валерияновна,                                                 </t>
  </si>
  <si>
    <t xml:space="preserve"> Егорова                    Надежда Анатольевна,                                                        </t>
  </si>
  <si>
    <t xml:space="preserve"> Гуров                            Алексей Викторович,                                                      </t>
  </si>
  <si>
    <t>ГБПОУ "КЧСХТ"</t>
  </si>
  <si>
    <t>ГБПОУ "БГСХТ"</t>
  </si>
  <si>
    <t>наименование учреждения</t>
  </si>
  <si>
    <t>дошкольное образование</t>
  </si>
  <si>
    <t>дополнительное образование</t>
  </si>
  <si>
    <t>факт 7мес.2022</t>
  </si>
  <si>
    <t>отклонение</t>
  </si>
  <si>
    <t>общее образование(без ФКР)</t>
  </si>
  <si>
    <t>по ТУ</t>
  </si>
  <si>
    <r>
      <t xml:space="preserve"> ,                                           </t>
    </r>
    <r>
      <rPr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Коновалова                      Таисия Филипповна </t>
    </r>
  </si>
  <si>
    <t>факт за 8 мес</t>
  </si>
  <si>
    <t>численность воспитанников на 01.01.2022</t>
  </si>
  <si>
    <t>факт за 9 мес</t>
  </si>
  <si>
    <t>среднее профессиональное образование(без ФКР)</t>
  </si>
  <si>
    <t>план на 2023 год</t>
  </si>
  <si>
    <t>факт за 2 мес</t>
  </si>
  <si>
    <t>средняя заработная плата педагогических работников за январь-февраль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</si>
</sst>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0"/>
      <color indexed="8"/>
      <name val="Arial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top" wrapText="1"/>
    </xf>
    <xf numFmtId="1" fontId="6" fillId="3" borderId="1" xfId="12" applyNumberFormat="1" applyFont="1" applyFill="1" applyBorder="1" applyAlignment="1">
      <alignment horizontal="center" vertical="center" wrapText="1"/>
    </xf>
    <xf numFmtId="1" fontId="6" fillId="0" borderId="1" xfId="12" applyNumberFormat="1" applyFont="1" applyBorder="1" applyAlignment="1">
      <alignment horizontal="center" vertical="center" wrapText="1"/>
    </xf>
    <xf numFmtId="1" fontId="6" fillId="4" borderId="1" xfId="12" applyNumberFormat="1" applyFont="1" applyFill="1" applyBorder="1" applyAlignment="1">
      <alignment horizontal="center" vertical="center" wrapText="1"/>
    </xf>
    <xf numFmtId="1" fontId="6" fillId="0" borderId="1" xfId="12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6" fillId="2" borderId="1" xfId="12" applyNumberFormat="1" applyFont="1" applyFill="1" applyBorder="1" applyAlignment="1">
      <alignment horizontal="center" vertical="center" wrapText="1"/>
    </xf>
    <xf numFmtId="1" fontId="7" fillId="2" borderId="1" xfId="12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1" fontId="6" fillId="6" borderId="1" xfId="12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2"/>
    <cellStyle name="Обычный 11" xfId="3"/>
    <cellStyle name="Обычный 12" xfId="4"/>
    <cellStyle name="Обычный 2" xfId="10"/>
    <cellStyle name="Обычный 3" xfId="1"/>
    <cellStyle name="Обычный 4" xfId="8"/>
    <cellStyle name="Обычный 5" xfId="9"/>
    <cellStyle name="Обычный 6" xfId="11"/>
    <cellStyle name="Обычный 7" xfId="7"/>
    <cellStyle name="Обычный 8" xfId="6"/>
    <cellStyle name="Обычный 9" xfId="5"/>
    <cellStyle name="Финансовый" xfId="12" builtinId="3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8"/>
  <sheetViews>
    <sheetView tabSelected="1" view="pageBreakPreview" zoomScale="96" zoomScaleNormal="85" zoomScaleSheetLayoutView="96" workbookViewId="0">
      <pane xSplit="4" ySplit="3" topLeftCell="F4" activePane="bottomRight" state="frozen"/>
      <selection pane="topRight" activeCell="E1" sqref="E1"/>
      <selection pane="bottomLeft" activeCell="A4" sqref="A4"/>
      <selection pane="bottomRight" activeCell="F10" sqref="F10"/>
    </sheetView>
  </sheetViews>
  <sheetFormatPr defaultColWidth="9.140625" defaultRowHeight="16.5" x14ac:dyDescent="0.2"/>
  <cols>
    <col min="1" max="1" width="21.85546875" style="2" customWidth="1"/>
    <col min="2" max="2" width="30.140625" style="3" hidden="1" customWidth="1"/>
    <col min="3" max="3" width="27" style="2" hidden="1" customWidth="1"/>
    <col min="4" max="5" width="16.7109375" style="2" hidden="1" customWidth="1"/>
    <col min="6" max="6" width="10.7109375" style="2" customWidth="1"/>
    <col min="7" max="8" width="16.5703125" style="1" hidden="1" customWidth="1"/>
    <col min="9" max="9" width="13.140625" style="1" hidden="1" customWidth="1"/>
    <col min="10" max="10" width="16.5703125" style="1" customWidth="1"/>
    <col min="11" max="11" width="12.42578125" style="1" customWidth="1"/>
    <col min="12" max="12" width="12.42578125" style="1" hidden="1" customWidth="1"/>
    <col min="13" max="13" width="10.42578125" style="1" customWidth="1"/>
    <col min="14" max="16" width="15.5703125" style="1" hidden="1" customWidth="1"/>
    <col min="17" max="17" width="15.5703125" style="1" customWidth="1"/>
    <col min="18" max="18" width="12.140625" style="1" customWidth="1"/>
    <col min="19" max="19" width="12.140625" style="1" hidden="1" customWidth="1"/>
    <col min="20" max="20" width="10.42578125" style="1" customWidth="1"/>
    <col min="21" max="23" width="15.7109375" style="1" hidden="1" customWidth="1"/>
    <col min="24" max="24" width="15.7109375" style="1" customWidth="1"/>
    <col min="25" max="25" width="12.140625" style="1" customWidth="1"/>
    <col min="26" max="26" width="12.140625" style="1" hidden="1" customWidth="1"/>
    <col min="27" max="27" width="12" style="1" customWidth="1"/>
    <col min="28" max="30" width="16.42578125" style="1" hidden="1" customWidth="1"/>
    <col min="31" max="31" width="16.42578125" style="1" customWidth="1"/>
    <col min="32" max="32" width="12.140625" style="1" customWidth="1"/>
    <col min="33" max="104" width="9.140625" style="1"/>
    <col min="105" max="16384" width="9.140625" style="2"/>
  </cols>
  <sheetData>
    <row r="1" spans="1:32" s="4" customFormat="1" ht="31.5" customHeight="1" x14ac:dyDescent="0.2">
      <c r="A1" s="32" t="s">
        <v>133</v>
      </c>
      <c r="B1" s="16" t="s">
        <v>1</v>
      </c>
      <c r="C1" s="16" t="s">
        <v>2</v>
      </c>
      <c r="D1" s="16" t="s">
        <v>0</v>
      </c>
      <c r="E1" s="22"/>
      <c r="F1" s="32" t="s">
        <v>147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4" customFormat="1" ht="36.75" customHeight="1" x14ac:dyDescent="0.2">
      <c r="A2" s="32"/>
      <c r="B2" s="16"/>
      <c r="C2" s="16"/>
      <c r="D2" s="16"/>
      <c r="E2" s="36" t="s">
        <v>138</v>
      </c>
      <c r="F2" s="37"/>
      <c r="G2" s="37"/>
      <c r="H2" s="37"/>
      <c r="I2" s="37"/>
      <c r="J2" s="37"/>
      <c r="K2" s="38"/>
      <c r="L2" s="33" t="s">
        <v>134</v>
      </c>
      <c r="M2" s="34"/>
      <c r="N2" s="34"/>
      <c r="O2" s="34"/>
      <c r="P2" s="34"/>
      <c r="Q2" s="34"/>
      <c r="R2" s="35"/>
      <c r="S2" s="39" t="s">
        <v>135</v>
      </c>
      <c r="T2" s="40"/>
      <c r="U2" s="40"/>
      <c r="V2" s="40"/>
      <c r="W2" s="40"/>
      <c r="X2" s="40"/>
      <c r="Y2" s="41"/>
      <c r="Z2" s="33" t="s">
        <v>144</v>
      </c>
      <c r="AA2" s="34"/>
      <c r="AB2" s="34"/>
      <c r="AC2" s="34"/>
      <c r="AD2" s="34"/>
      <c r="AE2" s="34"/>
      <c r="AF2" s="35"/>
    </row>
    <row r="3" spans="1:32" s="4" customFormat="1" ht="60" x14ac:dyDescent="0.2">
      <c r="A3" s="16"/>
      <c r="B3" s="16"/>
      <c r="C3" s="16"/>
      <c r="D3" s="16"/>
      <c r="E3" s="22" t="s">
        <v>142</v>
      </c>
      <c r="F3" s="21" t="s">
        <v>145</v>
      </c>
      <c r="G3" s="17" t="s">
        <v>136</v>
      </c>
      <c r="H3" s="21" t="s">
        <v>141</v>
      </c>
      <c r="I3" s="21" t="s">
        <v>143</v>
      </c>
      <c r="J3" s="21" t="s">
        <v>146</v>
      </c>
      <c r="K3" s="17" t="s">
        <v>137</v>
      </c>
      <c r="L3" s="13" t="s">
        <v>142</v>
      </c>
      <c r="M3" s="21" t="s">
        <v>145</v>
      </c>
      <c r="N3" s="21" t="s">
        <v>136</v>
      </c>
      <c r="O3" s="21" t="s">
        <v>141</v>
      </c>
      <c r="P3" s="21" t="s">
        <v>143</v>
      </c>
      <c r="Q3" s="21" t="s">
        <v>146</v>
      </c>
      <c r="R3" s="21" t="s">
        <v>137</v>
      </c>
      <c r="S3" s="22" t="s">
        <v>142</v>
      </c>
      <c r="T3" s="21" t="s">
        <v>145</v>
      </c>
      <c r="U3" s="21" t="s">
        <v>136</v>
      </c>
      <c r="V3" s="21" t="s">
        <v>141</v>
      </c>
      <c r="W3" s="21" t="s">
        <v>143</v>
      </c>
      <c r="X3" s="21" t="s">
        <v>146</v>
      </c>
      <c r="Y3" s="21" t="s">
        <v>137</v>
      </c>
      <c r="Z3" s="22" t="s">
        <v>142</v>
      </c>
      <c r="AA3" s="21" t="s">
        <v>145</v>
      </c>
      <c r="AB3" s="21" t="s">
        <v>136</v>
      </c>
      <c r="AC3" s="21" t="s">
        <v>141</v>
      </c>
      <c r="AD3" s="21" t="s">
        <v>143</v>
      </c>
      <c r="AE3" s="21" t="s">
        <v>146</v>
      </c>
      <c r="AF3" s="21" t="s">
        <v>137</v>
      </c>
    </row>
    <row r="4" spans="1:32" s="4" customFormat="1" ht="49.5" customHeight="1" x14ac:dyDescent="0.2">
      <c r="A4" s="18" t="s">
        <v>139</v>
      </c>
      <c r="B4" s="18"/>
      <c r="C4" s="18"/>
      <c r="D4" s="18"/>
      <c r="E4" s="18">
        <f>SUM(E5:E38)</f>
        <v>11258</v>
      </c>
      <c r="F4" s="25">
        <v>41150</v>
      </c>
      <c r="G4" s="19">
        <v>39413</v>
      </c>
      <c r="H4" s="19">
        <v>39582</v>
      </c>
      <c r="I4" s="19">
        <v>40754</v>
      </c>
      <c r="J4" s="28">
        <v>41242</v>
      </c>
      <c r="K4" s="28">
        <f t="shared" ref="K4:K35" si="0">J4-F4</f>
        <v>92</v>
      </c>
      <c r="L4" s="18">
        <f>SUM(L5:L38)</f>
        <v>4957</v>
      </c>
      <c r="M4" s="25">
        <v>40247</v>
      </c>
      <c r="N4" s="18">
        <v>36575</v>
      </c>
      <c r="O4" s="18">
        <v>36615</v>
      </c>
      <c r="P4" s="18">
        <v>37605</v>
      </c>
      <c r="Q4" s="28">
        <v>39634</v>
      </c>
      <c r="R4" s="30">
        <f t="shared" ref="R4:R35" si="1">Q4-M4</f>
        <v>-613</v>
      </c>
      <c r="S4" s="18">
        <f>SUM(S5:S38)</f>
        <v>12687</v>
      </c>
      <c r="T4" s="25">
        <v>42179</v>
      </c>
      <c r="U4" s="20">
        <v>38559</v>
      </c>
      <c r="V4" s="20">
        <v>38484</v>
      </c>
      <c r="W4" s="20">
        <v>40066</v>
      </c>
      <c r="X4" s="28">
        <v>39541</v>
      </c>
      <c r="Y4" s="30">
        <f t="shared" ref="Y4" si="2">X4-T4</f>
        <v>-2638</v>
      </c>
      <c r="Z4" s="18">
        <f>SUM(Z5:Z38)</f>
        <v>2170</v>
      </c>
      <c r="AA4" s="25">
        <v>41150</v>
      </c>
      <c r="AB4" s="18">
        <v>45987</v>
      </c>
      <c r="AC4" s="18">
        <v>43656</v>
      </c>
      <c r="AD4" s="18">
        <v>43507</v>
      </c>
      <c r="AE4" s="28">
        <v>41801</v>
      </c>
      <c r="AF4" s="18">
        <f t="shared" ref="AF4" si="3">AE4-AA4</f>
        <v>651</v>
      </c>
    </row>
    <row r="5" spans="1:32" ht="30" customHeight="1" x14ac:dyDescent="0.2">
      <c r="A5" s="15" t="s">
        <v>9</v>
      </c>
      <c r="B5" s="10" t="s">
        <v>10</v>
      </c>
      <c r="C5" s="11" t="s">
        <v>39</v>
      </c>
      <c r="D5" s="11" t="s">
        <v>23</v>
      </c>
      <c r="E5" s="11">
        <v>549</v>
      </c>
      <c r="F5" s="19">
        <v>41150</v>
      </c>
      <c r="G5" s="6">
        <v>37171</v>
      </c>
      <c r="H5" s="6">
        <v>38266</v>
      </c>
      <c r="I5" s="6">
        <v>39325</v>
      </c>
      <c r="J5" s="9">
        <v>42052</v>
      </c>
      <c r="K5" s="28">
        <f t="shared" si="0"/>
        <v>902</v>
      </c>
      <c r="L5" s="23"/>
      <c r="M5" s="26"/>
      <c r="N5" s="7"/>
      <c r="O5" s="7"/>
      <c r="P5" s="7"/>
      <c r="Q5" s="7"/>
      <c r="R5" s="23"/>
      <c r="S5" s="23"/>
      <c r="T5" s="26"/>
      <c r="U5" s="8"/>
      <c r="V5" s="8"/>
      <c r="W5" s="8"/>
      <c r="X5" s="9"/>
      <c r="Y5" s="9"/>
      <c r="Z5" s="23"/>
      <c r="AA5" s="6"/>
      <c r="AB5" s="7"/>
      <c r="AC5" s="7"/>
      <c r="AD5" s="7"/>
      <c r="AE5" s="7"/>
      <c r="AF5" s="7"/>
    </row>
    <row r="6" spans="1:32" ht="60" x14ac:dyDescent="0.2">
      <c r="A6" s="15" t="s">
        <v>11</v>
      </c>
      <c r="B6" s="10" t="s">
        <v>40</v>
      </c>
      <c r="C6" s="11" t="s">
        <v>118</v>
      </c>
      <c r="D6" s="11" t="s">
        <v>82</v>
      </c>
      <c r="E6" s="11">
        <v>463</v>
      </c>
      <c r="F6" s="19">
        <v>41150</v>
      </c>
      <c r="G6" s="6">
        <v>36773</v>
      </c>
      <c r="H6" s="6">
        <v>36952</v>
      </c>
      <c r="I6" s="6">
        <v>36961</v>
      </c>
      <c r="J6" s="9">
        <v>38644</v>
      </c>
      <c r="K6" s="30">
        <f t="shared" si="0"/>
        <v>-2506</v>
      </c>
      <c r="L6" s="23">
        <v>175</v>
      </c>
      <c r="M6" s="27">
        <v>40247</v>
      </c>
      <c r="N6" s="7">
        <v>32929</v>
      </c>
      <c r="O6" s="7">
        <v>33706</v>
      </c>
      <c r="P6" s="7">
        <v>34243</v>
      </c>
      <c r="Q6" s="7">
        <v>35005</v>
      </c>
      <c r="R6" s="30">
        <f t="shared" si="1"/>
        <v>-5242</v>
      </c>
      <c r="S6" s="23"/>
      <c r="T6" s="26"/>
      <c r="U6" s="8"/>
      <c r="V6" s="8"/>
      <c r="W6" s="8"/>
      <c r="X6" s="9"/>
      <c r="Y6" s="9"/>
      <c r="Z6" s="23"/>
      <c r="AA6" s="6"/>
      <c r="AB6" s="7"/>
      <c r="AC6" s="7"/>
      <c r="AD6" s="7"/>
      <c r="AE6" s="7"/>
      <c r="AF6" s="7"/>
    </row>
    <row r="7" spans="1:32" ht="38.25" customHeight="1" x14ac:dyDescent="0.2">
      <c r="A7" s="5" t="s">
        <v>83</v>
      </c>
      <c r="B7" s="10" t="s">
        <v>81</v>
      </c>
      <c r="C7" s="11" t="s">
        <v>41</v>
      </c>
      <c r="D7" s="11" t="s">
        <v>84</v>
      </c>
      <c r="E7" s="11">
        <v>766</v>
      </c>
      <c r="F7" s="19">
        <v>41150</v>
      </c>
      <c r="G7" s="6">
        <v>42196</v>
      </c>
      <c r="H7" s="6">
        <v>39766</v>
      </c>
      <c r="I7" s="6">
        <v>42001</v>
      </c>
      <c r="J7" s="9">
        <v>40328</v>
      </c>
      <c r="K7" s="30">
        <f t="shared" si="0"/>
        <v>-822</v>
      </c>
      <c r="L7" s="23">
        <v>757</v>
      </c>
      <c r="M7" s="27">
        <v>40247</v>
      </c>
      <c r="N7" s="7">
        <v>39870</v>
      </c>
      <c r="O7" s="7">
        <v>38918</v>
      </c>
      <c r="P7" s="7">
        <v>40010</v>
      </c>
      <c r="Q7" s="7">
        <v>41821</v>
      </c>
      <c r="R7" s="28">
        <f t="shared" si="1"/>
        <v>1574</v>
      </c>
      <c r="S7" s="23">
        <v>2475</v>
      </c>
      <c r="T7" s="26">
        <v>42179</v>
      </c>
      <c r="U7" s="8">
        <v>44091</v>
      </c>
      <c r="V7" s="8">
        <v>40638</v>
      </c>
      <c r="W7" s="8">
        <v>42591</v>
      </c>
      <c r="X7" s="9">
        <v>39022</v>
      </c>
      <c r="Y7" s="30">
        <f t="shared" ref="Y7:Y8" si="4">X7-T7</f>
        <v>-3157</v>
      </c>
      <c r="Z7" s="24"/>
      <c r="AA7" s="6"/>
      <c r="AB7" s="7"/>
      <c r="AC7" s="7"/>
      <c r="AD7" s="7"/>
      <c r="AE7" s="7"/>
      <c r="AF7" s="7"/>
    </row>
    <row r="8" spans="1:32" ht="45" x14ac:dyDescent="0.2">
      <c r="A8" s="15" t="s">
        <v>3</v>
      </c>
      <c r="B8" s="10" t="s">
        <v>12</v>
      </c>
      <c r="C8" s="13" t="s">
        <v>123</v>
      </c>
      <c r="D8" s="11" t="s">
        <v>24</v>
      </c>
      <c r="E8" s="11">
        <v>775</v>
      </c>
      <c r="F8" s="19">
        <v>41150</v>
      </c>
      <c r="G8" s="6">
        <v>38331</v>
      </c>
      <c r="H8" s="6">
        <v>38830</v>
      </c>
      <c r="I8" s="6">
        <v>38993</v>
      </c>
      <c r="J8" s="9">
        <v>40048</v>
      </c>
      <c r="K8" s="30">
        <f t="shared" si="0"/>
        <v>-1102</v>
      </c>
      <c r="L8" s="23">
        <v>532</v>
      </c>
      <c r="M8" s="27">
        <v>40247</v>
      </c>
      <c r="N8" s="7">
        <v>35298</v>
      </c>
      <c r="O8" s="7">
        <v>35174</v>
      </c>
      <c r="P8" s="7">
        <v>36289</v>
      </c>
      <c r="Q8" s="7">
        <v>40095</v>
      </c>
      <c r="R8" s="30">
        <f t="shared" si="1"/>
        <v>-152</v>
      </c>
      <c r="S8" s="23">
        <v>2002</v>
      </c>
      <c r="T8" s="26">
        <v>42179</v>
      </c>
      <c r="U8" s="8">
        <v>38891</v>
      </c>
      <c r="V8" s="8">
        <v>38633</v>
      </c>
      <c r="W8" s="8">
        <v>38493</v>
      </c>
      <c r="X8" s="9">
        <v>39132</v>
      </c>
      <c r="Y8" s="30">
        <f t="shared" si="4"/>
        <v>-3047</v>
      </c>
      <c r="Z8" s="24"/>
      <c r="AA8" s="6"/>
      <c r="AB8" s="7"/>
      <c r="AC8" s="7"/>
      <c r="AD8" s="7"/>
      <c r="AE8" s="7"/>
      <c r="AF8" s="7"/>
    </row>
    <row r="9" spans="1:32" ht="60" x14ac:dyDescent="0.2">
      <c r="A9" s="15" t="s">
        <v>85</v>
      </c>
      <c r="B9" s="10" t="s">
        <v>42</v>
      </c>
      <c r="C9" s="11" t="s">
        <v>124</v>
      </c>
      <c r="D9" s="11" t="s">
        <v>87</v>
      </c>
      <c r="E9" s="11">
        <v>1647</v>
      </c>
      <c r="F9" s="19">
        <v>41150</v>
      </c>
      <c r="G9" s="6">
        <v>39958</v>
      </c>
      <c r="H9" s="6">
        <v>40762</v>
      </c>
      <c r="I9" s="6">
        <v>40288</v>
      </c>
      <c r="J9" s="9">
        <v>43819</v>
      </c>
      <c r="K9" s="28">
        <f t="shared" si="0"/>
        <v>2669</v>
      </c>
      <c r="L9" s="23">
        <v>332</v>
      </c>
      <c r="M9" s="27">
        <v>40247</v>
      </c>
      <c r="N9" s="7">
        <v>35249</v>
      </c>
      <c r="O9" s="7">
        <v>36290</v>
      </c>
      <c r="P9" s="7">
        <v>36303</v>
      </c>
      <c r="Q9" s="7">
        <v>39617</v>
      </c>
      <c r="R9" s="30">
        <f t="shared" si="1"/>
        <v>-630</v>
      </c>
      <c r="S9" s="23"/>
      <c r="T9" s="26"/>
      <c r="U9" s="8"/>
      <c r="V9" s="8"/>
      <c r="W9" s="8"/>
      <c r="X9" s="9"/>
      <c r="Y9" s="23"/>
      <c r="Z9" s="23"/>
      <c r="AA9" s="6"/>
      <c r="AB9" s="7"/>
      <c r="AC9" s="7"/>
      <c r="AD9" s="7"/>
      <c r="AE9" s="7"/>
      <c r="AF9" s="7"/>
    </row>
    <row r="10" spans="1:32" ht="45.75" customHeight="1" x14ac:dyDescent="0.2">
      <c r="A10" s="15" t="s">
        <v>13</v>
      </c>
      <c r="B10" s="10" t="s">
        <v>44</v>
      </c>
      <c r="C10" s="11" t="s">
        <v>43</v>
      </c>
      <c r="D10" s="11" t="s">
        <v>86</v>
      </c>
      <c r="E10" s="11">
        <v>883</v>
      </c>
      <c r="F10" s="19">
        <v>41150</v>
      </c>
      <c r="G10" s="6">
        <v>37267</v>
      </c>
      <c r="H10" s="6">
        <v>37515</v>
      </c>
      <c r="I10" s="6">
        <v>38700</v>
      </c>
      <c r="J10" s="9">
        <v>40284</v>
      </c>
      <c r="K10" s="30">
        <f t="shared" si="0"/>
        <v>-866</v>
      </c>
      <c r="L10" s="23">
        <v>622</v>
      </c>
      <c r="M10" s="27">
        <v>40247</v>
      </c>
      <c r="N10" s="7">
        <v>36478</v>
      </c>
      <c r="O10" s="7">
        <v>36815</v>
      </c>
      <c r="P10" s="7">
        <v>38047</v>
      </c>
      <c r="Q10" s="7">
        <v>36882</v>
      </c>
      <c r="R10" s="30">
        <f t="shared" si="1"/>
        <v>-3365</v>
      </c>
      <c r="S10" s="23"/>
      <c r="T10" s="26"/>
      <c r="U10" s="8"/>
      <c r="V10" s="8"/>
      <c r="W10" s="8"/>
      <c r="X10" s="9"/>
      <c r="Y10" s="23"/>
      <c r="Z10" s="23"/>
      <c r="AA10" s="6"/>
      <c r="AB10" s="7"/>
      <c r="AC10" s="7"/>
      <c r="AD10" s="7"/>
      <c r="AE10" s="7"/>
      <c r="AF10" s="7"/>
    </row>
    <row r="11" spans="1:32" ht="41.25" customHeight="1" x14ac:dyDescent="0.2">
      <c r="A11" s="15" t="s">
        <v>119</v>
      </c>
      <c r="B11" s="10" t="s">
        <v>46</v>
      </c>
      <c r="C11" s="11" t="s">
        <v>45</v>
      </c>
      <c r="D11" s="11" t="s">
        <v>88</v>
      </c>
      <c r="E11" s="11">
        <v>101</v>
      </c>
      <c r="F11" s="19">
        <v>41150</v>
      </c>
      <c r="G11" s="6">
        <v>39941</v>
      </c>
      <c r="H11" s="6">
        <v>40005</v>
      </c>
      <c r="I11" s="6">
        <v>40601</v>
      </c>
      <c r="J11" s="9">
        <v>37804</v>
      </c>
      <c r="K11" s="30">
        <f t="shared" si="0"/>
        <v>-3346</v>
      </c>
      <c r="L11" s="23">
        <v>50</v>
      </c>
      <c r="M11" s="27">
        <v>40247</v>
      </c>
      <c r="N11" s="7">
        <v>51605</v>
      </c>
      <c r="O11" s="7">
        <v>50907</v>
      </c>
      <c r="P11" s="7">
        <v>49670</v>
      </c>
      <c r="Q11" s="7">
        <v>47537</v>
      </c>
      <c r="R11" s="28">
        <f t="shared" si="1"/>
        <v>7290</v>
      </c>
      <c r="S11" s="23"/>
      <c r="T11" s="26"/>
      <c r="U11" s="8"/>
      <c r="V11" s="8"/>
      <c r="W11" s="8"/>
      <c r="X11" s="9"/>
      <c r="Y11" s="23"/>
      <c r="Z11" s="23"/>
      <c r="AA11" s="6"/>
      <c r="AB11" s="7"/>
      <c r="AC11" s="7"/>
      <c r="AD11" s="7"/>
      <c r="AE11" s="7"/>
      <c r="AF11" s="7"/>
    </row>
    <row r="12" spans="1:32" ht="45.75" customHeight="1" x14ac:dyDescent="0.2">
      <c r="A12" s="15" t="s">
        <v>89</v>
      </c>
      <c r="B12" s="10" t="s">
        <v>47</v>
      </c>
      <c r="C12" s="11" t="s">
        <v>120</v>
      </c>
      <c r="D12" s="11" t="s">
        <v>25</v>
      </c>
      <c r="E12" s="11">
        <v>995</v>
      </c>
      <c r="F12" s="19">
        <v>41150</v>
      </c>
      <c r="G12" s="6">
        <v>36361</v>
      </c>
      <c r="H12" s="6">
        <v>37876</v>
      </c>
      <c r="I12" s="6">
        <v>40157</v>
      </c>
      <c r="J12" s="9">
        <v>42914</v>
      </c>
      <c r="K12" s="28">
        <f t="shared" si="0"/>
        <v>1764</v>
      </c>
      <c r="L12" s="23">
        <v>402</v>
      </c>
      <c r="M12" s="27">
        <v>40247</v>
      </c>
      <c r="N12" s="7">
        <v>38287</v>
      </c>
      <c r="O12" s="7">
        <v>36860</v>
      </c>
      <c r="P12" s="7">
        <v>37601</v>
      </c>
      <c r="Q12" s="7">
        <v>41420</v>
      </c>
      <c r="R12" s="29">
        <f>Q12-M12</f>
        <v>1173</v>
      </c>
      <c r="S12" s="23"/>
      <c r="T12" s="26"/>
      <c r="U12" s="8"/>
      <c r="V12" s="8"/>
      <c r="W12" s="8"/>
      <c r="X12" s="9"/>
      <c r="Y12" s="23"/>
      <c r="Z12" s="23"/>
      <c r="AA12" s="6"/>
      <c r="AB12" s="7"/>
      <c r="AC12" s="7"/>
      <c r="AD12" s="7"/>
      <c r="AE12" s="7"/>
      <c r="AF12" s="7"/>
    </row>
    <row r="13" spans="1:32" ht="40.5" customHeight="1" x14ac:dyDescent="0.2">
      <c r="A13" s="15" t="s">
        <v>90</v>
      </c>
      <c r="B13" s="10" t="s">
        <v>91</v>
      </c>
      <c r="C13" s="11" t="s">
        <v>125</v>
      </c>
      <c r="D13" s="11" t="s">
        <v>92</v>
      </c>
      <c r="E13" s="11">
        <v>1045</v>
      </c>
      <c r="F13" s="19">
        <v>41150</v>
      </c>
      <c r="G13" s="6">
        <v>39028</v>
      </c>
      <c r="H13" s="6">
        <v>39284</v>
      </c>
      <c r="I13" s="6">
        <v>41342</v>
      </c>
      <c r="J13" s="9">
        <v>38314</v>
      </c>
      <c r="K13" s="30">
        <f t="shared" si="0"/>
        <v>-2836</v>
      </c>
      <c r="L13" s="23">
        <v>495</v>
      </c>
      <c r="M13" s="27">
        <v>40247</v>
      </c>
      <c r="N13" s="7">
        <v>36651</v>
      </c>
      <c r="O13" s="7">
        <v>36651</v>
      </c>
      <c r="P13" s="7">
        <v>37821</v>
      </c>
      <c r="Q13" s="7">
        <v>40247</v>
      </c>
      <c r="R13" s="28">
        <f t="shared" si="1"/>
        <v>0</v>
      </c>
      <c r="S13" s="23">
        <v>6050</v>
      </c>
      <c r="T13" s="26">
        <v>42179</v>
      </c>
      <c r="U13" s="8">
        <v>37211</v>
      </c>
      <c r="V13" s="8">
        <v>37480</v>
      </c>
      <c r="W13" s="8">
        <v>40085</v>
      </c>
      <c r="X13" s="9">
        <v>40247</v>
      </c>
      <c r="Y13" s="30">
        <f>X13-T13</f>
        <v>-1932</v>
      </c>
      <c r="Z13" s="24"/>
      <c r="AA13" s="6"/>
      <c r="AB13" s="7"/>
      <c r="AC13" s="7"/>
      <c r="AD13" s="7"/>
      <c r="AE13" s="7"/>
      <c r="AF13" s="7"/>
    </row>
    <row r="14" spans="1:32" ht="48" customHeight="1" x14ac:dyDescent="0.2">
      <c r="A14" s="15" t="s">
        <v>93</v>
      </c>
      <c r="B14" s="10" t="s">
        <v>15</v>
      </c>
      <c r="C14" s="13"/>
      <c r="D14" s="11" t="s">
        <v>94</v>
      </c>
      <c r="E14" s="11">
        <v>324</v>
      </c>
      <c r="F14" s="19">
        <v>41150</v>
      </c>
      <c r="G14" s="6">
        <v>36031</v>
      </c>
      <c r="H14" s="6">
        <v>36070</v>
      </c>
      <c r="I14" s="6">
        <v>37605</v>
      </c>
      <c r="J14" s="9">
        <v>38896</v>
      </c>
      <c r="K14" s="30">
        <f t="shared" si="0"/>
        <v>-2254</v>
      </c>
      <c r="L14" s="23">
        <v>97</v>
      </c>
      <c r="M14" s="27">
        <v>40247</v>
      </c>
      <c r="N14" s="7">
        <v>35735</v>
      </c>
      <c r="O14" s="7">
        <v>36834</v>
      </c>
      <c r="P14" s="7">
        <v>37966</v>
      </c>
      <c r="Q14" s="7">
        <v>40680</v>
      </c>
      <c r="R14" s="28">
        <f t="shared" si="1"/>
        <v>433</v>
      </c>
      <c r="S14" s="23"/>
      <c r="T14" s="26"/>
      <c r="U14" s="8"/>
      <c r="V14" s="8"/>
      <c r="W14" s="8"/>
      <c r="X14" s="9"/>
      <c r="Y14" s="23"/>
      <c r="Z14" s="23"/>
      <c r="AA14" s="6"/>
      <c r="AB14" s="7"/>
      <c r="AC14" s="7"/>
      <c r="AD14" s="7"/>
      <c r="AE14" s="7"/>
      <c r="AF14" s="7"/>
    </row>
    <row r="15" spans="1:32" ht="36" customHeight="1" x14ac:dyDescent="0.2">
      <c r="A15" s="15" t="s">
        <v>95</v>
      </c>
      <c r="B15" s="10" t="s">
        <v>48</v>
      </c>
      <c r="C15" s="13" t="s">
        <v>126</v>
      </c>
      <c r="D15" s="11" t="s">
        <v>38</v>
      </c>
      <c r="E15" s="11">
        <v>196</v>
      </c>
      <c r="F15" s="19">
        <v>41150</v>
      </c>
      <c r="G15" s="6">
        <v>47564</v>
      </c>
      <c r="H15" s="6">
        <v>47550</v>
      </c>
      <c r="I15" s="6">
        <v>47749</v>
      </c>
      <c r="J15" s="9">
        <v>48376</v>
      </c>
      <c r="K15" s="28">
        <f t="shared" si="0"/>
        <v>7226</v>
      </c>
      <c r="L15" s="23">
        <v>98</v>
      </c>
      <c r="M15" s="27">
        <v>40247</v>
      </c>
      <c r="N15" s="7">
        <v>46001</v>
      </c>
      <c r="O15" s="7">
        <v>45365</v>
      </c>
      <c r="P15" s="7">
        <v>45374</v>
      </c>
      <c r="Q15" s="7">
        <v>45115</v>
      </c>
      <c r="R15" s="28">
        <f t="shared" si="1"/>
        <v>4868</v>
      </c>
      <c r="S15" s="23"/>
      <c r="T15" s="26"/>
      <c r="U15" s="8"/>
      <c r="V15" s="8"/>
      <c r="W15" s="8"/>
      <c r="X15" s="9"/>
      <c r="Y15" s="23"/>
      <c r="Z15" s="23"/>
      <c r="AA15" s="6"/>
      <c r="AB15" s="7"/>
      <c r="AC15" s="7"/>
      <c r="AD15" s="7"/>
      <c r="AE15" s="7"/>
      <c r="AF15" s="7"/>
    </row>
    <row r="16" spans="1:32" ht="45" customHeight="1" x14ac:dyDescent="0.2">
      <c r="A16" s="15" t="s">
        <v>16</v>
      </c>
      <c r="B16" s="10" t="s">
        <v>49</v>
      </c>
      <c r="C16" s="13" t="s">
        <v>127</v>
      </c>
      <c r="D16" s="11" t="s">
        <v>37</v>
      </c>
      <c r="E16" s="11">
        <v>39</v>
      </c>
      <c r="F16" s="19">
        <v>41150</v>
      </c>
      <c r="G16" s="6">
        <v>56247</v>
      </c>
      <c r="H16" s="6">
        <v>54468</v>
      </c>
      <c r="I16" s="6">
        <v>58151</v>
      </c>
      <c r="J16" s="9">
        <v>49192</v>
      </c>
      <c r="K16" s="28">
        <f t="shared" si="0"/>
        <v>8042</v>
      </c>
      <c r="L16" s="23">
        <v>16</v>
      </c>
      <c r="M16" s="27">
        <v>40247</v>
      </c>
      <c r="N16" s="9">
        <v>79929</v>
      </c>
      <c r="O16" s="9">
        <v>78175</v>
      </c>
      <c r="P16" s="9">
        <v>86256</v>
      </c>
      <c r="Q16" s="9">
        <v>68250</v>
      </c>
      <c r="R16" s="28">
        <f t="shared" si="1"/>
        <v>28003</v>
      </c>
      <c r="S16" s="23"/>
      <c r="T16" s="26"/>
      <c r="U16" s="8"/>
      <c r="V16" s="8"/>
      <c r="W16" s="8"/>
      <c r="X16" s="9"/>
      <c r="Y16" s="23"/>
      <c r="Z16" s="23"/>
      <c r="AA16" s="6"/>
      <c r="AB16" s="7"/>
      <c r="AC16" s="7"/>
      <c r="AD16" s="7"/>
      <c r="AE16" s="7"/>
      <c r="AF16" s="7"/>
    </row>
    <row r="17" spans="1:32" ht="45.75" customHeight="1" x14ac:dyDescent="0.2">
      <c r="A17" s="15" t="s">
        <v>116</v>
      </c>
      <c r="B17" s="10" t="s">
        <v>96</v>
      </c>
      <c r="C17" s="13" t="s">
        <v>50</v>
      </c>
      <c r="D17" s="11" t="s">
        <v>51</v>
      </c>
      <c r="E17" s="11">
        <v>651</v>
      </c>
      <c r="F17" s="19">
        <v>41150</v>
      </c>
      <c r="G17" s="6">
        <v>46838</v>
      </c>
      <c r="H17" s="6">
        <v>47057</v>
      </c>
      <c r="I17" s="6">
        <v>47689</v>
      </c>
      <c r="J17" s="9">
        <v>45900</v>
      </c>
      <c r="K17" s="28">
        <f t="shared" si="0"/>
        <v>4750</v>
      </c>
      <c r="L17" s="23">
        <v>229</v>
      </c>
      <c r="M17" s="27">
        <v>40247</v>
      </c>
      <c r="N17" s="7">
        <v>33315</v>
      </c>
      <c r="O17" s="7">
        <v>33491</v>
      </c>
      <c r="P17" s="7">
        <v>36279</v>
      </c>
      <c r="Q17" s="7">
        <v>39108</v>
      </c>
      <c r="R17" s="30">
        <f t="shared" si="1"/>
        <v>-1139</v>
      </c>
      <c r="S17" s="23"/>
      <c r="T17" s="26"/>
      <c r="U17" s="8"/>
      <c r="V17" s="8"/>
      <c r="W17" s="8"/>
      <c r="X17" s="9"/>
      <c r="Y17" s="23"/>
      <c r="Z17" s="23"/>
      <c r="AA17" s="6"/>
      <c r="AB17" s="7"/>
      <c r="AC17" s="7"/>
      <c r="AD17" s="7"/>
      <c r="AE17" s="7"/>
      <c r="AF17" s="7"/>
    </row>
    <row r="18" spans="1:32" ht="60" x14ac:dyDescent="0.2">
      <c r="A18" s="15" t="s">
        <v>117</v>
      </c>
      <c r="B18" s="10" t="s">
        <v>97</v>
      </c>
      <c r="C18" s="13" t="s">
        <v>54</v>
      </c>
      <c r="D18" s="11" t="s">
        <v>52</v>
      </c>
      <c r="E18" s="11">
        <v>122</v>
      </c>
      <c r="F18" s="19">
        <v>41150</v>
      </c>
      <c r="G18" s="6">
        <v>34109</v>
      </c>
      <c r="H18" s="6">
        <v>34971</v>
      </c>
      <c r="I18" s="6">
        <v>36538</v>
      </c>
      <c r="J18" s="9">
        <v>37550</v>
      </c>
      <c r="K18" s="30">
        <f t="shared" si="0"/>
        <v>-3600</v>
      </c>
      <c r="L18" s="23">
        <v>47</v>
      </c>
      <c r="M18" s="27">
        <v>40247</v>
      </c>
      <c r="N18" s="7">
        <v>40933</v>
      </c>
      <c r="O18" s="7">
        <v>40933</v>
      </c>
      <c r="P18" s="7">
        <v>42452</v>
      </c>
      <c r="Q18" s="7">
        <v>42183</v>
      </c>
      <c r="R18" s="28">
        <f t="shared" si="1"/>
        <v>1936</v>
      </c>
      <c r="S18" s="23"/>
      <c r="T18" s="26"/>
      <c r="U18" s="8"/>
      <c r="V18" s="8"/>
      <c r="W18" s="8"/>
      <c r="X18" s="9"/>
      <c r="Y18" s="23"/>
      <c r="Z18" s="23"/>
      <c r="AA18" s="6"/>
      <c r="AB18" s="7"/>
      <c r="AC18" s="7"/>
      <c r="AD18" s="7"/>
      <c r="AE18" s="7"/>
      <c r="AF18" s="7"/>
    </row>
    <row r="19" spans="1:32" ht="42" customHeight="1" x14ac:dyDescent="0.2">
      <c r="A19" s="15" t="s">
        <v>98</v>
      </c>
      <c r="B19" s="10" t="s">
        <v>55</v>
      </c>
      <c r="C19" s="13" t="s">
        <v>140</v>
      </c>
      <c r="D19" s="11" t="s">
        <v>53</v>
      </c>
      <c r="E19" s="11">
        <v>100</v>
      </c>
      <c r="F19" s="19">
        <v>41150</v>
      </c>
      <c r="G19" s="6">
        <v>40006</v>
      </c>
      <c r="H19" s="6">
        <v>40068</v>
      </c>
      <c r="I19" s="6">
        <v>42422</v>
      </c>
      <c r="J19" s="9">
        <v>43374</v>
      </c>
      <c r="K19" s="28">
        <f t="shared" si="0"/>
        <v>2224</v>
      </c>
      <c r="L19" s="23">
        <v>56</v>
      </c>
      <c r="M19" s="27">
        <v>40247</v>
      </c>
      <c r="N19" s="7">
        <v>39343</v>
      </c>
      <c r="O19" s="7">
        <v>39580</v>
      </c>
      <c r="P19" s="7">
        <v>40964</v>
      </c>
      <c r="Q19" s="7">
        <v>40783</v>
      </c>
      <c r="R19" s="28">
        <f t="shared" si="1"/>
        <v>536</v>
      </c>
      <c r="S19" s="23"/>
      <c r="T19" s="26"/>
      <c r="U19" s="8"/>
      <c r="V19" s="8"/>
      <c r="W19" s="8"/>
      <c r="X19" s="9"/>
      <c r="Y19" s="23"/>
      <c r="Z19" s="23"/>
      <c r="AA19" s="6"/>
      <c r="AB19" s="7"/>
      <c r="AC19" s="7"/>
      <c r="AD19" s="7"/>
      <c r="AE19" s="7"/>
      <c r="AF19" s="7"/>
    </row>
    <row r="20" spans="1:32" ht="44.25" customHeight="1" x14ac:dyDescent="0.2">
      <c r="A20" s="15" t="s">
        <v>7</v>
      </c>
      <c r="B20" s="10" t="s">
        <v>99</v>
      </c>
      <c r="C20" s="13" t="s">
        <v>56</v>
      </c>
      <c r="D20" s="11" t="s">
        <v>36</v>
      </c>
      <c r="E20" s="11">
        <v>924</v>
      </c>
      <c r="F20" s="19">
        <v>41150</v>
      </c>
      <c r="G20" s="6">
        <v>38233</v>
      </c>
      <c r="H20" s="6">
        <v>38212</v>
      </c>
      <c r="I20" s="6">
        <v>40689</v>
      </c>
      <c r="J20" s="9">
        <v>41150</v>
      </c>
      <c r="K20" s="28">
        <f t="shared" si="0"/>
        <v>0</v>
      </c>
      <c r="L20" s="23">
        <v>338</v>
      </c>
      <c r="M20" s="27">
        <v>40247</v>
      </c>
      <c r="N20" s="7">
        <v>36189</v>
      </c>
      <c r="O20" s="7">
        <v>36191</v>
      </c>
      <c r="P20" s="7">
        <v>37323</v>
      </c>
      <c r="Q20" s="7">
        <v>40300</v>
      </c>
      <c r="R20" s="28">
        <f t="shared" si="1"/>
        <v>53</v>
      </c>
      <c r="S20" s="23"/>
      <c r="T20" s="26"/>
      <c r="U20" s="8"/>
      <c r="V20" s="8"/>
      <c r="W20" s="8"/>
      <c r="X20" s="9"/>
      <c r="Y20" s="23"/>
      <c r="Z20" s="23"/>
      <c r="AA20" s="6"/>
      <c r="AB20" s="7"/>
      <c r="AC20" s="7"/>
      <c r="AD20" s="7"/>
      <c r="AE20" s="7"/>
      <c r="AF20" s="7"/>
    </row>
    <row r="21" spans="1:32" ht="60" x14ac:dyDescent="0.2">
      <c r="A21" s="15" t="s">
        <v>100</v>
      </c>
      <c r="B21" s="10" t="s">
        <v>57</v>
      </c>
      <c r="C21" s="13" t="s">
        <v>58</v>
      </c>
      <c r="D21" s="11" t="s">
        <v>101</v>
      </c>
      <c r="E21" s="11">
        <v>84</v>
      </c>
      <c r="F21" s="19">
        <v>41150</v>
      </c>
      <c r="G21" s="6">
        <v>40720</v>
      </c>
      <c r="H21" s="6">
        <v>40720</v>
      </c>
      <c r="I21" s="6">
        <v>40804</v>
      </c>
      <c r="J21" s="9">
        <v>36890</v>
      </c>
      <c r="K21" s="30">
        <f t="shared" si="0"/>
        <v>-4260</v>
      </c>
      <c r="L21" s="23">
        <v>13</v>
      </c>
      <c r="M21" s="27">
        <v>40247</v>
      </c>
      <c r="N21" s="7">
        <v>24055</v>
      </c>
      <c r="O21" s="7">
        <v>30000</v>
      </c>
      <c r="P21" s="7">
        <v>30000</v>
      </c>
      <c r="Q21" s="7">
        <v>41077</v>
      </c>
      <c r="R21" s="28">
        <f t="shared" si="1"/>
        <v>830</v>
      </c>
      <c r="S21" s="23"/>
      <c r="T21" s="26"/>
      <c r="U21" s="8"/>
      <c r="V21" s="8"/>
      <c r="W21" s="8"/>
      <c r="X21" s="9"/>
      <c r="Y21" s="23"/>
      <c r="Z21" s="23"/>
      <c r="AA21" s="6"/>
      <c r="AB21" s="7"/>
      <c r="AC21" s="7"/>
      <c r="AD21" s="7"/>
      <c r="AE21" s="7"/>
      <c r="AF21" s="7"/>
    </row>
    <row r="22" spans="1:32" ht="51" customHeight="1" x14ac:dyDescent="0.2">
      <c r="A22" s="15" t="s">
        <v>8</v>
      </c>
      <c r="B22" s="10" t="s">
        <v>59</v>
      </c>
      <c r="C22" s="13" t="s">
        <v>128</v>
      </c>
      <c r="D22" s="11" t="s">
        <v>102</v>
      </c>
      <c r="E22" s="11">
        <v>47</v>
      </c>
      <c r="F22" s="19">
        <v>41150</v>
      </c>
      <c r="G22" s="6">
        <v>45408</v>
      </c>
      <c r="H22" s="6">
        <v>44738</v>
      </c>
      <c r="I22" s="6">
        <v>50983</v>
      </c>
      <c r="J22" s="9">
        <v>44819</v>
      </c>
      <c r="K22" s="28">
        <f t="shared" si="0"/>
        <v>3669</v>
      </c>
      <c r="L22" s="23">
        <v>18</v>
      </c>
      <c r="M22" s="27">
        <v>40247</v>
      </c>
      <c r="N22" s="7">
        <v>36543</v>
      </c>
      <c r="O22" s="7">
        <v>36094</v>
      </c>
      <c r="P22" s="7">
        <v>36839</v>
      </c>
      <c r="Q22" s="7">
        <v>32250</v>
      </c>
      <c r="R22" s="31">
        <f>Q22-M22</f>
        <v>-7997</v>
      </c>
      <c r="S22" s="23"/>
      <c r="T22" s="26"/>
      <c r="U22" s="8"/>
      <c r="V22" s="8"/>
      <c r="W22" s="8"/>
      <c r="X22" s="9"/>
      <c r="Y22" s="23"/>
      <c r="Z22" s="23"/>
      <c r="AA22" s="6"/>
      <c r="AB22" s="7"/>
      <c r="AC22" s="7"/>
      <c r="AD22" s="7"/>
      <c r="AE22" s="7"/>
      <c r="AF22" s="7"/>
    </row>
    <row r="23" spans="1:32" ht="49.5" customHeight="1" x14ac:dyDescent="0.2">
      <c r="A23" s="15" t="s">
        <v>103</v>
      </c>
      <c r="B23" s="10" t="s">
        <v>104</v>
      </c>
      <c r="C23" s="13" t="s">
        <v>129</v>
      </c>
      <c r="D23" s="11" t="s">
        <v>35</v>
      </c>
      <c r="E23" s="11">
        <v>115</v>
      </c>
      <c r="F23" s="19">
        <v>41150</v>
      </c>
      <c r="G23" s="6">
        <v>38799</v>
      </c>
      <c r="H23" s="6">
        <v>38718</v>
      </c>
      <c r="I23" s="6">
        <v>40013</v>
      </c>
      <c r="J23" s="9">
        <v>64725</v>
      </c>
      <c r="K23" s="28">
        <f t="shared" si="0"/>
        <v>23575</v>
      </c>
      <c r="L23" s="23">
        <v>51</v>
      </c>
      <c r="M23" s="27">
        <v>40247</v>
      </c>
      <c r="N23" s="7">
        <v>41900</v>
      </c>
      <c r="O23" s="7">
        <v>41600</v>
      </c>
      <c r="P23" s="7">
        <v>41000</v>
      </c>
      <c r="Q23" s="7">
        <v>46300</v>
      </c>
      <c r="R23" s="28">
        <f t="shared" si="1"/>
        <v>6053</v>
      </c>
      <c r="S23" s="23"/>
      <c r="T23" s="26"/>
      <c r="U23" s="8"/>
      <c r="V23" s="8"/>
      <c r="W23" s="8"/>
      <c r="X23" s="9"/>
      <c r="Y23" s="23"/>
      <c r="Z23" s="23"/>
      <c r="AA23" s="6"/>
      <c r="AB23" s="7"/>
      <c r="AC23" s="7"/>
      <c r="AD23" s="7"/>
      <c r="AE23" s="7"/>
      <c r="AF23" s="7"/>
    </row>
    <row r="24" spans="1:32" ht="60" x14ac:dyDescent="0.2">
      <c r="A24" s="15" t="s">
        <v>105</v>
      </c>
      <c r="B24" s="10" t="s">
        <v>61</v>
      </c>
      <c r="C24" s="13" t="s">
        <v>60</v>
      </c>
      <c r="D24" s="11" t="s">
        <v>34</v>
      </c>
      <c r="E24" s="11">
        <v>66</v>
      </c>
      <c r="F24" s="19">
        <v>41150</v>
      </c>
      <c r="G24" s="6">
        <v>44411</v>
      </c>
      <c r="H24" s="6">
        <v>44409</v>
      </c>
      <c r="I24" s="6">
        <v>47490</v>
      </c>
      <c r="J24" s="9">
        <v>43222</v>
      </c>
      <c r="K24" s="28">
        <f t="shared" si="0"/>
        <v>2072</v>
      </c>
      <c r="L24" s="23">
        <v>13</v>
      </c>
      <c r="M24" s="27">
        <v>40247</v>
      </c>
      <c r="N24" s="7">
        <v>29330</v>
      </c>
      <c r="O24" s="7">
        <v>29328</v>
      </c>
      <c r="P24" s="7">
        <v>36810</v>
      </c>
      <c r="Q24" s="7">
        <v>41200</v>
      </c>
      <c r="R24" s="28">
        <f t="shared" si="1"/>
        <v>953</v>
      </c>
      <c r="S24" s="23"/>
      <c r="T24" s="26"/>
      <c r="U24" s="8"/>
      <c r="V24" s="8"/>
      <c r="W24" s="8"/>
      <c r="X24" s="9"/>
      <c r="Y24" s="23"/>
      <c r="Z24" s="23"/>
      <c r="AA24" s="6"/>
      <c r="AB24" s="7"/>
      <c r="AC24" s="7"/>
      <c r="AD24" s="7"/>
      <c r="AE24" s="7"/>
      <c r="AF24" s="7"/>
    </row>
    <row r="25" spans="1:32" ht="46.5" customHeight="1" x14ac:dyDescent="0.2">
      <c r="A25" s="15" t="s">
        <v>106</v>
      </c>
      <c r="B25" s="10" t="s">
        <v>107</v>
      </c>
      <c r="C25" s="13" t="s">
        <v>62</v>
      </c>
      <c r="D25" s="11" t="s">
        <v>108</v>
      </c>
      <c r="E25" s="11">
        <v>20</v>
      </c>
      <c r="F25" s="19">
        <v>41150</v>
      </c>
      <c r="G25" s="6">
        <v>33265</v>
      </c>
      <c r="H25" s="6">
        <v>33435</v>
      </c>
      <c r="I25" s="6">
        <v>34339</v>
      </c>
      <c r="J25" s="9">
        <v>37650</v>
      </c>
      <c r="K25" s="30">
        <f t="shared" si="0"/>
        <v>-3500</v>
      </c>
      <c r="L25" s="23">
        <v>20</v>
      </c>
      <c r="M25" s="27">
        <v>40247</v>
      </c>
      <c r="N25" s="7">
        <v>30286</v>
      </c>
      <c r="O25" s="7">
        <v>32913</v>
      </c>
      <c r="P25" s="7">
        <v>33478</v>
      </c>
      <c r="Q25" s="7">
        <v>32400</v>
      </c>
      <c r="R25" s="30">
        <f t="shared" si="1"/>
        <v>-7847</v>
      </c>
      <c r="S25" s="23"/>
      <c r="T25" s="26"/>
      <c r="U25" s="8"/>
      <c r="V25" s="8"/>
      <c r="W25" s="8"/>
      <c r="X25" s="9"/>
      <c r="Y25" s="23"/>
      <c r="Z25" s="23"/>
      <c r="AA25" s="6"/>
      <c r="AB25" s="7"/>
      <c r="AC25" s="7"/>
      <c r="AD25" s="7"/>
      <c r="AE25" s="7"/>
      <c r="AF25" s="7"/>
    </row>
    <row r="26" spans="1:32" ht="45" x14ac:dyDescent="0.2">
      <c r="A26" s="15" t="s">
        <v>109</v>
      </c>
      <c r="B26" s="10" t="s">
        <v>63</v>
      </c>
      <c r="C26" s="13" t="s">
        <v>130</v>
      </c>
      <c r="D26" s="11" t="s">
        <v>33</v>
      </c>
      <c r="E26" s="11">
        <v>789</v>
      </c>
      <c r="F26" s="19">
        <v>41150</v>
      </c>
      <c r="G26" s="6">
        <v>42517</v>
      </c>
      <c r="H26" s="6">
        <v>42857</v>
      </c>
      <c r="I26" s="6">
        <v>42026</v>
      </c>
      <c r="J26" s="9">
        <v>41720</v>
      </c>
      <c r="K26" s="28">
        <f t="shared" si="0"/>
        <v>570</v>
      </c>
      <c r="L26" s="23">
        <v>374</v>
      </c>
      <c r="M26" s="27">
        <v>40247</v>
      </c>
      <c r="N26" s="7">
        <v>32760</v>
      </c>
      <c r="O26" s="7">
        <v>34505</v>
      </c>
      <c r="P26" s="7">
        <v>35235</v>
      </c>
      <c r="Q26" s="7">
        <v>36806</v>
      </c>
      <c r="R26" s="30">
        <f t="shared" si="1"/>
        <v>-3441</v>
      </c>
      <c r="S26" s="23">
        <v>2160</v>
      </c>
      <c r="T26" s="26">
        <v>42179</v>
      </c>
      <c r="U26" s="8">
        <v>35750</v>
      </c>
      <c r="V26" s="8">
        <v>38478</v>
      </c>
      <c r="W26" s="8">
        <v>38478</v>
      </c>
      <c r="X26" s="9">
        <v>38483</v>
      </c>
      <c r="Y26" s="30">
        <f>X26-T26</f>
        <v>-3696</v>
      </c>
      <c r="Z26" s="23"/>
      <c r="AA26" s="6"/>
      <c r="AB26" s="7"/>
      <c r="AC26" s="7"/>
      <c r="AD26" s="7"/>
      <c r="AE26" s="7"/>
      <c r="AF26" s="7"/>
    </row>
    <row r="27" spans="1:32" ht="60" x14ac:dyDescent="0.2">
      <c r="A27" s="15" t="s">
        <v>5</v>
      </c>
      <c r="B27" s="10" t="s">
        <v>17</v>
      </c>
      <c r="C27" s="13" t="s">
        <v>64</v>
      </c>
      <c r="D27" s="11" t="s">
        <v>110</v>
      </c>
      <c r="E27" s="11">
        <v>48</v>
      </c>
      <c r="F27" s="19">
        <v>41150</v>
      </c>
      <c r="G27" s="6">
        <v>32334</v>
      </c>
      <c r="H27" s="6">
        <v>32058</v>
      </c>
      <c r="I27" s="6">
        <v>32818</v>
      </c>
      <c r="J27" s="9">
        <v>33375</v>
      </c>
      <c r="K27" s="30">
        <f t="shared" si="0"/>
        <v>-7775</v>
      </c>
      <c r="L27" s="23">
        <v>0</v>
      </c>
      <c r="M27" s="27"/>
      <c r="N27" s="7"/>
      <c r="O27" s="7"/>
      <c r="P27" s="7"/>
      <c r="Q27" s="7"/>
      <c r="R27" s="28"/>
      <c r="S27" s="23"/>
      <c r="T27" s="26"/>
      <c r="U27" s="8"/>
      <c r="V27" s="8"/>
      <c r="W27" s="8"/>
      <c r="X27" s="9"/>
      <c r="Y27" s="23"/>
      <c r="Z27" s="23"/>
      <c r="AA27" s="6"/>
      <c r="AB27" s="7"/>
      <c r="AC27" s="7"/>
      <c r="AD27" s="7"/>
      <c r="AE27" s="7"/>
      <c r="AF27" s="7"/>
    </row>
    <row r="28" spans="1:32" ht="60" x14ac:dyDescent="0.2">
      <c r="A28" s="15" t="s">
        <v>111</v>
      </c>
      <c r="B28" s="10" t="s">
        <v>66</v>
      </c>
      <c r="C28" s="13" t="s">
        <v>65</v>
      </c>
      <c r="D28" s="11" t="s">
        <v>112</v>
      </c>
      <c r="E28" s="11">
        <v>79</v>
      </c>
      <c r="F28" s="19">
        <v>41150</v>
      </c>
      <c r="G28" s="6">
        <v>37294</v>
      </c>
      <c r="H28" s="6">
        <v>36730</v>
      </c>
      <c r="I28" s="6">
        <v>37041</v>
      </c>
      <c r="J28" s="9">
        <v>37157</v>
      </c>
      <c r="K28" s="30">
        <f t="shared" si="0"/>
        <v>-3993</v>
      </c>
      <c r="L28" s="23">
        <v>52</v>
      </c>
      <c r="M28" s="27">
        <v>40247</v>
      </c>
      <c r="N28" s="7">
        <v>34797</v>
      </c>
      <c r="O28" s="7">
        <v>33822</v>
      </c>
      <c r="P28" s="7">
        <v>33927</v>
      </c>
      <c r="Q28" s="7">
        <v>30782</v>
      </c>
      <c r="R28" s="30">
        <f t="shared" si="1"/>
        <v>-9465</v>
      </c>
      <c r="S28" s="23"/>
      <c r="T28" s="26"/>
      <c r="U28" s="8"/>
      <c r="V28" s="8"/>
      <c r="W28" s="8"/>
      <c r="X28" s="9"/>
      <c r="Y28" s="23"/>
      <c r="Z28" s="23"/>
      <c r="AA28" s="6"/>
      <c r="AB28" s="7"/>
      <c r="AC28" s="7"/>
      <c r="AD28" s="7"/>
      <c r="AE28" s="7"/>
      <c r="AF28" s="7"/>
    </row>
    <row r="29" spans="1:32" ht="60" x14ac:dyDescent="0.2">
      <c r="A29" s="15" t="s">
        <v>6</v>
      </c>
      <c r="B29" s="10" t="s">
        <v>68</v>
      </c>
      <c r="C29" s="13" t="s">
        <v>67</v>
      </c>
      <c r="D29" s="11" t="s">
        <v>30</v>
      </c>
      <c r="E29" s="11">
        <v>37</v>
      </c>
      <c r="F29" s="19">
        <v>41150</v>
      </c>
      <c r="G29" s="6">
        <v>36432</v>
      </c>
      <c r="H29" s="6">
        <v>33056</v>
      </c>
      <c r="I29" s="6">
        <v>37133</v>
      </c>
      <c r="J29" s="9">
        <v>41631</v>
      </c>
      <c r="K29" s="28">
        <f t="shared" si="0"/>
        <v>481</v>
      </c>
      <c r="L29" s="23">
        <v>30</v>
      </c>
      <c r="M29" s="27">
        <v>40247</v>
      </c>
      <c r="N29" s="7">
        <v>40529</v>
      </c>
      <c r="O29" s="7">
        <v>38300</v>
      </c>
      <c r="P29" s="7">
        <v>35144</v>
      </c>
      <c r="Q29" s="7">
        <v>32889</v>
      </c>
      <c r="R29" s="30">
        <f t="shared" si="1"/>
        <v>-7358</v>
      </c>
      <c r="S29" s="23"/>
      <c r="T29" s="26"/>
      <c r="U29" s="8"/>
      <c r="V29" s="8"/>
      <c r="W29" s="8"/>
      <c r="X29" s="9"/>
      <c r="Y29" s="23"/>
      <c r="Z29" s="23"/>
      <c r="AA29" s="6"/>
      <c r="AB29" s="7"/>
      <c r="AC29" s="7"/>
      <c r="AD29" s="7"/>
      <c r="AE29" s="7"/>
      <c r="AF29" s="7"/>
    </row>
    <row r="30" spans="1:32" ht="60" x14ac:dyDescent="0.2">
      <c r="A30" s="15" t="s">
        <v>4</v>
      </c>
      <c r="B30" s="10" t="s">
        <v>18</v>
      </c>
      <c r="C30" s="13" t="s">
        <v>69</v>
      </c>
      <c r="D30" s="11" t="s">
        <v>31</v>
      </c>
      <c r="E30" s="11">
        <v>58</v>
      </c>
      <c r="F30" s="19">
        <v>41150</v>
      </c>
      <c r="G30" s="6">
        <v>41117</v>
      </c>
      <c r="H30" s="6">
        <v>41664</v>
      </c>
      <c r="I30" s="6">
        <v>41838</v>
      </c>
      <c r="J30" s="9">
        <v>43928</v>
      </c>
      <c r="K30" s="28">
        <f t="shared" si="0"/>
        <v>2778</v>
      </c>
      <c r="L30" s="23">
        <v>28</v>
      </c>
      <c r="M30" s="27">
        <v>40247</v>
      </c>
      <c r="N30" s="7">
        <v>54843</v>
      </c>
      <c r="O30" s="7">
        <v>52213</v>
      </c>
      <c r="P30" s="7">
        <v>52156</v>
      </c>
      <c r="Q30" s="7">
        <v>53850</v>
      </c>
      <c r="R30" s="28">
        <f t="shared" si="1"/>
        <v>13603</v>
      </c>
      <c r="S30" s="23"/>
      <c r="T30" s="26"/>
      <c r="U30" s="8"/>
      <c r="V30" s="8"/>
      <c r="W30" s="8"/>
      <c r="X30" s="9"/>
      <c r="Y30" s="9"/>
      <c r="Z30" s="23"/>
      <c r="AA30" s="6"/>
      <c r="AB30" s="7"/>
      <c r="AC30" s="7"/>
      <c r="AD30" s="7"/>
      <c r="AE30" s="7"/>
      <c r="AF30" s="7"/>
    </row>
    <row r="31" spans="1:32" ht="60" x14ac:dyDescent="0.2">
      <c r="A31" s="15" t="s">
        <v>19</v>
      </c>
      <c r="B31" s="10" t="s">
        <v>20</v>
      </c>
      <c r="C31" s="13" t="s">
        <v>70</v>
      </c>
      <c r="D31" s="11" t="s">
        <v>32</v>
      </c>
      <c r="E31" s="11">
        <v>58</v>
      </c>
      <c r="F31" s="19">
        <v>41150</v>
      </c>
      <c r="G31" s="6">
        <v>32898</v>
      </c>
      <c r="H31" s="6">
        <v>34533</v>
      </c>
      <c r="I31" s="6">
        <v>38162</v>
      </c>
      <c r="J31" s="9">
        <v>36295</v>
      </c>
      <c r="K31" s="30">
        <f t="shared" si="0"/>
        <v>-4855</v>
      </c>
      <c r="L31" s="23">
        <v>25</v>
      </c>
      <c r="M31" s="27">
        <v>40247</v>
      </c>
      <c r="N31" s="7">
        <v>33536</v>
      </c>
      <c r="O31" s="7">
        <v>35081</v>
      </c>
      <c r="P31" s="7">
        <v>36978</v>
      </c>
      <c r="Q31" s="7">
        <v>36139</v>
      </c>
      <c r="R31" s="30">
        <f t="shared" si="1"/>
        <v>-4108</v>
      </c>
      <c r="S31" s="23"/>
      <c r="T31" s="26"/>
      <c r="U31" s="8"/>
      <c r="V31" s="8"/>
      <c r="W31" s="8"/>
      <c r="X31" s="9"/>
      <c r="Y31" s="9"/>
      <c r="Z31" s="23"/>
      <c r="AA31" s="6"/>
      <c r="AB31" s="7"/>
      <c r="AC31" s="7"/>
      <c r="AD31" s="7"/>
      <c r="AE31" s="7"/>
      <c r="AF31" s="7"/>
    </row>
    <row r="32" spans="1:32" ht="60" x14ac:dyDescent="0.2">
      <c r="A32" s="15" t="s">
        <v>113</v>
      </c>
      <c r="B32" s="10" t="s">
        <v>71</v>
      </c>
      <c r="C32" s="13" t="s">
        <v>72</v>
      </c>
      <c r="D32" s="11" t="s">
        <v>29</v>
      </c>
      <c r="E32" s="11">
        <v>81</v>
      </c>
      <c r="F32" s="19">
        <v>41150</v>
      </c>
      <c r="G32" s="6">
        <v>46229</v>
      </c>
      <c r="H32" s="6">
        <v>44499</v>
      </c>
      <c r="I32" s="6">
        <v>45915</v>
      </c>
      <c r="J32" s="9">
        <v>40538</v>
      </c>
      <c r="K32" s="30">
        <f t="shared" si="0"/>
        <v>-612</v>
      </c>
      <c r="L32" s="23">
        <v>23</v>
      </c>
      <c r="M32" s="27">
        <v>40247</v>
      </c>
      <c r="N32" s="7">
        <v>35000</v>
      </c>
      <c r="O32" s="7">
        <v>36375</v>
      </c>
      <c r="P32" s="7">
        <v>36333</v>
      </c>
      <c r="Q32" s="7">
        <v>44000</v>
      </c>
      <c r="R32" s="28">
        <f t="shared" si="1"/>
        <v>3753</v>
      </c>
      <c r="S32" s="23"/>
      <c r="T32" s="26"/>
      <c r="U32" s="8"/>
      <c r="V32" s="8"/>
      <c r="W32" s="8"/>
      <c r="X32" s="9"/>
      <c r="Y32" s="9"/>
      <c r="Z32" s="23"/>
      <c r="AA32" s="6"/>
      <c r="AB32" s="7"/>
      <c r="AC32" s="7"/>
      <c r="AD32" s="7"/>
      <c r="AE32" s="7"/>
      <c r="AF32" s="7"/>
    </row>
    <row r="33" spans="1:32" ht="60" x14ac:dyDescent="0.2">
      <c r="A33" s="15" t="s">
        <v>114</v>
      </c>
      <c r="B33" s="10" t="s">
        <v>74</v>
      </c>
      <c r="C33" s="13" t="s">
        <v>73</v>
      </c>
      <c r="D33" s="11" t="s">
        <v>28</v>
      </c>
      <c r="E33" s="11">
        <v>41</v>
      </c>
      <c r="F33" s="19">
        <v>41150</v>
      </c>
      <c r="G33" s="6">
        <v>36076</v>
      </c>
      <c r="H33" s="6">
        <v>35535</v>
      </c>
      <c r="I33" s="6">
        <v>35981</v>
      </c>
      <c r="J33" s="9">
        <v>38305</v>
      </c>
      <c r="K33" s="30">
        <f t="shared" si="0"/>
        <v>-2845</v>
      </c>
      <c r="L33" s="23">
        <v>23</v>
      </c>
      <c r="M33" s="27">
        <v>40247</v>
      </c>
      <c r="N33" s="7">
        <v>25566</v>
      </c>
      <c r="O33" s="7">
        <v>25798</v>
      </c>
      <c r="P33" s="7">
        <v>27496</v>
      </c>
      <c r="Q33" s="7">
        <v>43750</v>
      </c>
      <c r="R33" s="28">
        <f t="shared" si="1"/>
        <v>3503</v>
      </c>
      <c r="S33" s="23"/>
      <c r="T33" s="26"/>
      <c r="U33" s="8"/>
      <c r="V33" s="8"/>
      <c r="W33" s="8"/>
      <c r="X33" s="9"/>
      <c r="Y33" s="9"/>
      <c r="Z33" s="23"/>
      <c r="AA33" s="6"/>
      <c r="AB33" s="7"/>
      <c r="AC33" s="7"/>
      <c r="AD33" s="7"/>
      <c r="AE33" s="7"/>
      <c r="AF33" s="7"/>
    </row>
    <row r="34" spans="1:32" ht="60" x14ac:dyDescent="0.2">
      <c r="A34" s="15" t="s">
        <v>21</v>
      </c>
      <c r="B34" s="10" t="s">
        <v>76</v>
      </c>
      <c r="C34" s="13" t="s">
        <v>75</v>
      </c>
      <c r="D34" s="11" t="s">
        <v>26</v>
      </c>
      <c r="E34" s="11">
        <v>58</v>
      </c>
      <c r="F34" s="19">
        <v>41150</v>
      </c>
      <c r="G34" s="6">
        <v>36820</v>
      </c>
      <c r="H34" s="6">
        <v>35154</v>
      </c>
      <c r="I34" s="6">
        <v>32828</v>
      </c>
      <c r="J34" s="9">
        <v>34819</v>
      </c>
      <c r="K34" s="30">
        <f t="shared" si="0"/>
        <v>-6331</v>
      </c>
      <c r="L34" s="23">
        <v>21</v>
      </c>
      <c r="M34" s="27">
        <v>40247</v>
      </c>
      <c r="N34" s="7">
        <v>43586</v>
      </c>
      <c r="O34" s="7">
        <v>40875</v>
      </c>
      <c r="P34" s="7">
        <v>39500</v>
      </c>
      <c r="Q34" s="7">
        <v>35900</v>
      </c>
      <c r="R34" s="30">
        <f t="shared" si="1"/>
        <v>-4347</v>
      </c>
      <c r="S34" s="23"/>
      <c r="T34" s="26"/>
      <c r="U34" s="8"/>
      <c r="V34" s="8"/>
      <c r="W34" s="8"/>
      <c r="X34" s="9"/>
      <c r="Y34" s="9"/>
      <c r="Z34" s="23"/>
      <c r="AA34" s="6"/>
      <c r="AB34" s="7"/>
      <c r="AC34" s="7"/>
      <c r="AD34" s="7"/>
      <c r="AE34" s="7"/>
      <c r="AF34" s="7"/>
    </row>
    <row r="35" spans="1:32" ht="60" x14ac:dyDescent="0.2">
      <c r="A35" s="15" t="s">
        <v>22</v>
      </c>
      <c r="B35" s="10" t="s">
        <v>77</v>
      </c>
      <c r="C35" s="13" t="s">
        <v>78</v>
      </c>
      <c r="D35" s="11" t="s">
        <v>27</v>
      </c>
      <c r="E35" s="11">
        <v>97</v>
      </c>
      <c r="F35" s="19">
        <v>41150</v>
      </c>
      <c r="G35" s="6">
        <v>35427</v>
      </c>
      <c r="H35" s="6">
        <v>35414</v>
      </c>
      <c r="I35" s="6">
        <v>37430</v>
      </c>
      <c r="J35" s="9">
        <v>38613</v>
      </c>
      <c r="K35" s="30">
        <f t="shared" si="0"/>
        <v>-2537</v>
      </c>
      <c r="L35" s="23">
        <v>20</v>
      </c>
      <c r="M35" s="27">
        <v>40247</v>
      </c>
      <c r="N35" s="7">
        <v>22552</v>
      </c>
      <c r="O35" s="7">
        <v>22550</v>
      </c>
      <c r="P35" s="7">
        <v>24563</v>
      </c>
      <c r="Q35" s="7">
        <v>30118</v>
      </c>
      <c r="R35" s="30">
        <f t="shared" si="1"/>
        <v>-10129</v>
      </c>
      <c r="S35" s="23"/>
      <c r="T35" s="26"/>
      <c r="U35" s="8"/>
      <c r="V35" s="8"/>
      <c r="W35" s="8"/>
      <c r="X35" s="9"/>
      <c r="Y35" s="9"/>
      <c r="Z35" s="23"/>
      <c r="AA35" s="6"/>
      <c r="AB35" s="7"/>
      <c r="AC35" s="7"/>
      <c r="AD35" s="7"/>
      <c r="AE35" s="7"/>
      <c r="AF35" s="7"/>
    </row>
    <row r="36" spans="1:32" ht="48.75" customHeight="1" x14ac:dyDescent="0.2">
      <c r="A36" s="10" t="s">
        <v>14</v>
      </c>
      <c r="B36" s="10" t="s">
        <v>79</v>
      </c>
      <c r="C36" s="13" t="s">
        <v>80</v>
      </c>
      <c r="D36" s="11" t="s">
        <v>115</v>
      </c>
      <c r="E36" s="23"/>
      <c r="F36" s="23"/>
      <c r="G36" s="23"/>
      <c r="H36" s="23"/>
      <c r="I36" s="23"/>
      <c r="J36" s="23"/>
      <c r="K36" s="23"/>
      <c r="L36" s="23"/>
      <c r="M36" s="7"/>
      <c r="N36" s="7"/>
      <c r="O36" s="7"/>
      <c r="P36" s="7"/>
      <c r="Q36" s="7"/>
      <c r="R36" s="23"/>
      <c r="S36" s="23"/>
      <c r="T36" s="7"/>
      <c r="U36" s="7"/>
      <c r="V36" s="7"/>
      <c r="W36" s="7"/>
      <c r="X36" s="9"/>
      <c r="Y36" s="7"/>
      <c r="Z36" s="23">
        <v>1277</v>
      </c>
      <c r="AA36" s="26">
        <v>41150</v>
      </c>
      <c r="AB36" s="7">
        <v>49360</v>
      </c>
      <c r="AC36" s="7">
        <v>48781</v>
      </c>
      <c r="AD36" s="7">
        <v>49040</v>
      </c>
      <c r="AE36" s="7">
        <v>44190</v>
      </c>
      <c r="AF36" s="18">
        <f t="shared" ref="AF36:AF38" si="5">AE36-AA36</f>
        <v>3040</v>
      </c>
    </row>
    <row r="37" spans="1:32" ht="45" customHeight="1" x14ac:dyDescent="0.2">
      <c r="A37" s="11" t="s">
        <v>131</v>
      </c>
      <c r="B37" s="12" t="s">
        <v>121</v>
      </c>
      <c r="C37" s="13"/>
      <c r="D37" s="11"/>
      <c r="E37" s="11"/>
      <c r="F37" s="14"/>
      <c r="G37" s="7"/>
      <c r="H37" s="7"/>
      <c r="I37" s="7"/>
      <c r="J37" s="7"/>
      <c r="K37" s="23"/>
      <c r="L37" s="7"/>
      <c r="M37" s="7"/>
      <c r="N37" s="7"/>
      <c r="O37" s="7"/>
      <c r="P37" s="7"/>
      <c r="Q37" s="7"/>
      <c r="R37" s="23"/>
      <c r="S37" s="7"/>
      <c r="T37" s="7"/>
      <c r="U37" s="7"/>
      <c r="V37" s="7"/>
      <c r="W37" s="7"/>
      <c r="X37" s="7"/>
      <c r="Y37" s="7"/>
      <c r="Z37" s="23">
        <v>541</v>
      </c>
      <c r="AA37" s="26">
        <v>41150</v>
      </c>
      <c r="AB37" s="7">
        <v>41970</v>
      </c>
      <c r="AC37" s="7">
        <v>37394</v>
      </c>
      <c r="AD37" s="7">
        <v>36760</v>
      </c>
      <c r="AE37" s="7">
        <v>38690</v>
      </c>
      <c r="AF37" s="30">
        <f t="shared" si="5"/>
        <v>-2460</v>
      </c>
    </row>
    <row r="38" spans="1:32" ht="42" customHeight="1" x14ac:dyDescent="0.2">
      <c r="A38" s="11" t="s">
        <v>132</v>
      </c>
      <c r="B38" s="12" t="s">
        <v>122</v>
      </c>
      <c r="C38" s="13"/>
      <c r="D38" s="11"/>
      <c r="E38" s="11"/>
      <c r="F38" s="14"/>
      <c r="G38" s="7"/>
      <c r="H38" s="7"/>
      <c r="I38" s="7"/>
      <c r="J38" s="7"/>
      <c r="K38" s="23"/>
      <c r="L38" s="7"/>
      <c r="M38" s="7"/>
      <c r="N38" s="7"/>
      <c r="O38" s="7"/>
      <c r="P38" s="7"/>
      <c r="Q38" s="7"/>
      <c r="R38" s="23"/>
      <c r="S38" s="7"/>
      <c r="T38" s="7"/>
      <c r="U38" s="7"/>
      <c r="V38" s="7"/>
      <c r="W38" s="7"/>
      <c r="X38" s="7"/>
      <c r="Y38" s="7"/>
      <c r="Z38" s="23">
        <v>352</v>
      </c>
      <c r="AA38" s="26">
        <v>41150</v>
      </c>
      <c r="AB38" s="7">
        <v>42685</v>
      </c>
      <c r="AC38" s="7">
        <v>38975</v>
      </c>
      <c r="AD38" s="7">
        <v>38563</v>
      </c>
      <c r="AE38" s="7">
        <v>39310</v>
      </c>
      <c r="AF38" s="30">
        <f t="shared" si="5"/>
        <v>-1840</v>
      </c>
    </row>
  </sheetData>
  <mergeCells count="6">
    <mergeCell ref="A1:A2"/>
    <mergeCell ref="F1:AF1"/>
    <mergeCell ref="L2:R2"/>
    <mergeCell ref="E2:K2"/>
    <mergeCell ref="S2:Y2"/>
    <mergeCell ref="Z2:AF2"/>
  </mergeCells>
  <pageMargins left="0.35433070866141736" right="0.27559055118110237" top="0.27559055118110237" bottom="0.35433070866141736" header="0.31496062992125984" footer="0.31496062992125984"/>
  <pageSetup paperSize="9" scale="5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Хуртина</dc:creator>
  <cp:lastModifiedBy>User</cp:lastModifiedBy>
  <cp:lastPrinted>2022-11-10T04:33:55Z</cp:lastPrinted>
  <dcterms:created xsi:type="dcterms:W3CDTF">2009-12-16T08:19:28Z</dcterms:created>
  <dcterms:modified xsi:type="dcterms:W3CDTF">2023-03-16T08:28:54Z</dcterms:modified>
</cp:coreProperties>
</file>